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6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215" i="1" l="1"/>
  <c r="H47" i="1"/>
  <c r="H383" i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F47" i="1"/>
  <c r="J47" i="1"/>
  <c r="J594" i="1" l="1"/>
  <c r="G594" i="1"/>
  <c r="I594" i="1"/>
  <c r="H594" i="1"/>
  <c r="F594" i="1"/>
  <c r="L405" i="1"/>
  <c r="L410" i="1"/>
  <c r="L227" i="1"/>
  <c r="L257" i="1"/>
  <c r="L242" i="1"/>
  <c r="L237" i="1"/>
  <c r="L111" i="1"/>
  <c r="L116" i="1"/>
  <c r="L89" i="1"/>
  <c r="L59" i="1"/>
  <c r="L269" i="1"/>
  <c r="L299" i="1"/>
  <c r="L311" i="1"/>
  <c r="L341" i="1"/>
  <c r="L508" i="1"/>
  <c r="L46" i="1"/>
  <c r="L479" i="1"/>
  <c r="L509" i="1"/>
  <c r="L521" i="1"/>
  <c r="L551" i="1"/>
  <c r="L447" i="1"/>
  <c r="L452" i="1"/>
  <c r="L130" i="1"/>
  <c r="L195" i="1"/>
  <c r="L200" i="1"/>
  <c r="L501" i="1"/>
  <c r="L158" i="1"/>
  <c r="L153" i="1"/>
  <c r="L531" i="1"/>
  <c r="L536" i="1"/>
  <c r="L249" i="1"/>
  <c r="L326" i="1"/>
  <c r="L321" i="1"/>
  <c r="L375" i="1"/>
  <c r="L543" i="1"/>
  <c r="L363" i="1"/>
  <c r="L368" i="1"/>
  <c r="L395" i="1"/>
  <c r="L425" i="1"/>
  <c r="L131" i="1"/>
  <c r="L101" i="1"/>
  <c r="L592" i="1"/>
  <c r="L143" i="1"/>
  <c r="L173" i="1"/>
  <c r="L383" i="1"/>
  <c r="L353" i="1"/>
  <c r="L340" i="1"/>
  <c r="L593" i="1"/>
  <c r="L563" i="1"/>
  <c r="L298" i="1"/>
  <c r="L279" i="1"/>
  <c r="L284" i="1"/>
  <c r="L123" i="1"/>
  <c r="L215" i="1"/>
  <c r="L185" i="1"/>
  <c r="L578" i="1"/>
  <c r="L573" i="1"/>
  <c r="L17" i="1"/>
  <c r="L47" i="1"/>
  <c r="L594" i="1"/>
  <c r="L214" i="1"/>
  <c r="L81" i="1"/>
  <c r="L32" i="1"/>
  <c r="L27" i="1"/>
  <c r="L494" i="1"/>
  <c r="L489" i="1"/>
  <c r="L172" i="1"/>
  <c r="L550" i="1"/>
  <c r="L437" i="1"/>
  <c r="L467" i="1"/>
  <c r="L256" i="1"/>
  <c r="L424" i="1"/>
  <c r="L585" i="1"/>
  <c r="L333" i="1"/>
  <c r="L39" i="1"/>
  <c r="L291" i="1"/>
  <c r="L417" i="1"/>
  <c r="L74" i="1"/>
  <c r="L69" i="1"/>
  <c r="L165" i="1"/>
  <c r="L207" i="1"/>
  <c r="L88" i="1"/>
  <c r="L466" i="1"/>
  <c r="L382" i="1"/>
  <c r="L459" i="1"/>
</calcChain>
</file>

<file path=xl/sharedStrings.xml><?xml version="1.0" encoding="utf-8"?>
<sst xmlns="http://schemas.openxmlformats.org/spreadsheetml/2006/main" count="698" uniqueCount="138">
  <si>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</si>
  <si>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</si>
  <si>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</si>
  <si>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</si>
  <si>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</si>
  <si>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</si>
  <si>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</si>
  <si>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</si>
  <si>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</si>
  <si>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</si>
  <si>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</si>
  <si>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</si>
  <si>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</si>
  <si>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</si>
  <si>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</si>
  <si>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</si>
  <si>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</si>
  <si>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</si>
  <si>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</si>
  <si>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</si>
  <si>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</si>
  <si>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</si>
  <si>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</si>
  <si>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</si>
  <si>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</si>
  <si>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</si>
  <si>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</si>
  <si>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</si>
  <si>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</si>
  <si>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</si>
  <si>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</si>
  <si>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</si>
  <si>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</si>
  <si>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</si>
  <si>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</si>
  <si>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</si>
  <si>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</si>
  <si>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</si>
  <si>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</si>
  <si>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</si>
  <si>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</si>
  <si>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</si>
  <si>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</si>
  <si>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</si>
  <si>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</si>
  <si>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5 злаков (жидкая) с маслом сливочным</t>
  </si>
  <si>
    <t>182/17</t>
  </si>
  <si>
    <t>Кофейный напиток с молоком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</si>
  <si>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</si>
  <si>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</si>
  <si>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</si>
  <si>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</si>
  <si>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</si>
  <si>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</si>
  <si>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</si>
  <si>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Пряник</t>
  </si>
  <si>
    <t>Голубцы ленивые</t>
  </si>
  <si>
    <t>ТТК 370</t>
  </si>
  <si>
    <t>Пюре картофельное</t>
  </si>
  <si>
    <t>312/17</t>
  </si>
  <si>
    <t>Чай с сахаром</t>
  </si>
  <si>
    <t>411/16</t>
  </si>
  <si>
    <t>Жаркое "Пикантное"</t>
  </si>
  <si>
    <t>ТТК 269</t>
  </si>
  <si>
    <t>Компот из изюма</t>
  </si>
  <si>
    <t>394/16</t>
  </si>
  <si>
    <t>Свекла отварная дольками</t>
  </si>
  <si>
    <t>54-283/23</t>
  </si>
  <si>
    <t>Яблоко</t>
  </si>
  <si>
    <t>"Чикенболлы" в соусе</t>
  </si>
  <si>
    <t>ТТК 298</t>
  </si>
  <si>
    <t>Макаронные изделия отварные</t>
  </si>
  <si>
    <t>309/17</t>
  </si>
  <si>
    <t>Каша молочная геркулесовая (жидкая) с маслом сливочным</t>
  </si>
  <si>
    <t>Рис отварной</t>
  </si>
  <si>
    <t>304/17</t>
  </si>
  <si>
    <t>Напиток каркаде с сахаром</t>
  </si>
  <si>
    <t>ТТК 323</t>
  </si>
  <si>
    <t>Печенье</t>
  </si>
  <si>
    <t>Митболы "Ориджинал" с красным соусом</t>
  </si>
  <si>
    <t>ТТК 369</t>
  </si>
  <si>
    <t>Запеканка из творога с молоком сгущенным</t>
  </si>
  <si>
    <t>223/17</t>
  </si>
  <si>
    <t>Яйцо вареное</t>
  </si>
  <si>
    <t>209/17</t>
  </si>
  <si>
    <t>Компот из смеси сухофруктов</t>
  </si>
  <si>
    <t>Рыба, запечённая в омлете</t>
  </si>
  <si>
    <t>110/06</t>
  </si>
  <si>
    <t>Соус томатный</t>
  </si>
  <si>
    <t>238/06</t>
  </si>
  <si>
    <t>Салат из белокочанной капусты</t>
  </si>
  <si>
    <t>45/17</t>
  </si>
  <si>
    <t>Суп-лапша домашняя с мясом птицы</t>
  </si>
  <si>
    <t>113/17</t>
  </si>
  <si>
    <t>Салат из свеклы</t>
  </si>
  <si>
    <t>52/17</t>
  </si>
  <si>
    <t>Суп картофельный с рисовой крупой</t>
  </si>
  <si>
    <t>101/17</t>
  </si>
  <si>
    <t>Икра морковная</t>
  </si>
  <si>
    <t>75/17</t>
  </si>
  <si>
    <t>Борщ с капустой и картофелем со сметаной</t>
  </si>
  <si>
    <t>82/17</t>
  </si>
  <si>
    <t>Котлета из мяса птицы</t>
  </si>
  <si>
    <t>295/17</t>
  </si>
  <si>
    <t>Каша гречневая рассыпчатая</t>
  </si>
  <si>
    <t>302/17</t>
  </si>
  <si>
    <t>Хлеб ржаной</t>
  </si>
  <si>
    <t>Винегрет овощной</t>
  </si>
  <si>
    <t>71/04</t>
  </si>
  <si>
    <t>Суп из овощей со сметаной</t>
  </si>
  <si>
    <t>99/17</t>
  </si>
  <si>
    <t>Салат из моркови с сахаром</t>
  </si>
  <si>
    <t>62/17</t>
  </si>
  <si>
    <t>Ёжики в соусе</t>
  </si>
  <si>
    <t>182/06</t>
  </si>
  <si>
    <t>Гороховое пюре</t>
  </si>
  <si>
    <t>54/21</t>
  </si>
  <si>
    <t>Суп картофельный с макаронными изделиями</t>
  </si>
  <si>
    <t>103/17</t>
  </si>
  <si>
    <t>ТТК 218</t>
  </si>
  <si>
    <t>Кисель из концентрата плодового или ягодного</t>
  </si>
  <si>
    <t>247/06</t>
  </si>
  <si>
    <t>Свекольник со сметаной</t>
  </si>
  <si>
    <t>35/06</t>
  </si>
  <si>
    <t>Тефтели "Крепыш" в соусе</t>
  </si>
  <si>
    <t>ТТК 203</t>
  </si>
  <si>
    <t>Суп крестьянский с крупой со сметаной</t>
  </si>
  <si>
    <t>98/17</t>
  </si>
  <si>
    <t>Суп картофельный с бобовыми с мясом птицы</t>
  </si>
  <si>
    <t>102/17</t>
  </si>
  <si>
    <t>Плов из мяса</t>
  </si>
  <si>
    <t>265/17</t>
  </si>
  <si>
    <t>Бигус с мясом</t>
  </si>
  <si>
    <t>Птица отварная</t>
  </si>
  <si>
    <t>288/17</t>
  </si>
  <si>
    <t xml:space="preserve">МАОУ "СОШ №53 г. Челябинска" </t>
  </si>
  <si>
    <t>Л.А. Вичканова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</si>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</sst>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17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27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vertical="top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6" t="s">
        <v>135</v>
      </c>
      <c r="D1" s="97"/>
      <c r="E1" s="97"/>
      <c r="F1" s="13" t="s">
        <v>16</v>
      </c>
      <c r="G1" s="2" t="s">
        <v>17</v>
      </c>
      <c r="H1" s="98" t="s">
        <v>137</v>
      </c>
      <c r="I1" s="98"/>
      <c r="J1" s="98"/>
      <c r="K1" s="98"/>
    </row>
    <row r="2" spans="1:12" ht="17.399999999999999" x14ac:dyDescent="0.25">
      <c r="A2" s="43" t="s">
        <v>6</v>
      </c>
      <c r="C2" s="2"/>
      <c r="G2" s="2" t="s">
        <v>18</v>
      </c>
      <c r="H2" s="98" t="s">
        <v>136</v>
      </c>
      <c r="I2" s="98"/>
      <c r="J2" s="98"/>
      <c r="K2" s="98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11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205</v>
      </c>
      <c r="G6" s="60">
        <v>6.81</v>
      </c>
      <c r="H6" s="60">
        <v>10.45</v>
      </c>
      <c r="I6" s="61">
        <v>29.51</v>
      </c>
      <c r="J6" s="60">
        <v>246.6</v>
      </c>
      <c r="K6" s="62" t="s">
        <v>46</v>
      </c>
      <c r="L6" s="63">
        <v>24.77</v>
      </c>
    </row>
    <row r="7" spans="1:12" ht="15" thickBot="1" x14ac:dyDescent="0.35">
      <c r="A7" s="25"/>
      <c r="B7" s="16"/>
      <c r="C7" s="11"/>
      <c r="D7" s="6" t="s">
        <v>54</v>
      </c>
      <c r="E7" s="50" t="s">
        <v>55</v>
      </c>
      <c r="F7" s="69">
        <v>40</v>
      </c>
      <c r="G7" s="70">
        <v>1.92</v>
      </c>
      <c r="H7" s="70">
        <v>1.1200000000000001</v>
      </c>
      <c r="I7" s="71">
        <v>31.08</v>
      </c>
      <c r="J7" s="70">
        <v>148.68</v>
      </c>
      <c r="K7" s="52"/>
      <c r="L7" s="70">
        <v>10.01</v>
      </c>
    </row>
    <row r="8" spans="1:12" ht="14.4" x14ac:dyDescent="0.3">
      <c r="A8" s="25"/>
      <c r="B8" s="16"/>
      <c r="C8" s="11"/>
      <c r="D8" s="7" t="s">
        <v>22</v>
      </c>
      <c r="E8" s="64" t="s">
        <v>47</v>
      </c>
      <c r="F8" s="67">
        <v>200</v>
      </c>
      <c r="G8" s="65">
        <v>1.99</v>
      </c>
      <c r="H8" s="65">
        <v>1.7</v>
      </c>
      <c r="I8" s="66">
        <v>18.600000000000001</v>
      </c>
      <c r="J8" s="65">
        <v>102.03</v>
      </c>
      <c r="K8" s="68" t="s">
        <v>48</v>
      </c>
      <c r="L8" s="65">
        <v>16.32</v>
      </c>
    </row>
    <row r="9" spans="1:12" ht="14.4" x14ac:dyDescent="0.3">
      <c r="A9" s="25"/>
      <c r="B9" s="16"/>
      <c r="C9" s="11"/>
      <c r="D9" s="7" t="s">
        <v>23</v>
      </c>
      <c r="E9" s="64" t="s">
        <v>49</v>
      </c>
      <c r="F9" s="67">
        <v>40</v>
      </c>
      <c r="G9" s="65">
        <v>3.04</v>
      </c>
      <c r="H9" s="65">
        <v>0.32</v>
      </c>
      <c r="I9" s="66">
        <v>19.68</v>
      </c>
      <c r="J9" s="65">
        <v>98.34</v>
      </c>
      <c r="K9" s="52"/>
      <c r="L9" s="65">
        <v>3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64" t="s">
        <v>50</v>
      </c>
      <c r="F11" s="67">
        <v>10</v>
      </c>
      <c r="G11" s="65">
        <v>2.6</v>
      </c>
      <c r="H11" s="65">
        <v>2.65</v>
      </c>
      <c r="I11" s="66">
        <v>0.35</v>
      </c>
      <c r="J11" s="65">
        <v>36.24</v>
      </c>
      <c r="K11" s="68" t="s">
        <v>52</v>
      </c>
      <c r="L11" s="65">
        <v>12.35</v>
      </c>
    </row>
    <row r="12" spans="1:12" ht="14.4" x14ac:dyDescent="0.3">
      <c r="A12" s="25"/>
      <c r="B12" s="16"/>
      <c r="C12" s="11"/>
      <c r="D12" s="6"/>
      <c r="E12" s="64" t="s">
        <v>51</v>
      </c>
      <c r="F12" s="67">
        <v>5</v>
      </c>
      <c r="G12" s="65">
        <v>0.05</v>
      </c>
      <c r="H12" s="65">
        <v>3.63</v>
      </c>
      <c r="I12" s="66">
        <v>7.0000000000000007E-2</v>
      </c>
      <c r="J12" s="65">
        <v>33.11</v>
      </c>
      <c r="K12" s="68" t="s">
        <v>53</v>
      </c>
      <c r="L12" s="65">
        <v>5.63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16.410000000000004</v>
      </c>
      <c r="H13" s="21">
        <f t="shared" si="0"/>
        <v>19.869999999999997</v>
      </c>
      <c r="I13" s="21">
        <f t="shared" si="0"/>
        <v>99.289999999999992</v>
      </c>
      <c r="J13" s="21">
        <f t="shared" si="0"/>
        <v>665</v>
      </c>
      <c r="K13" s="27"/>
      <c r="L13" s="21">
        <f t="shared" ref="L13" si="1">SUM(L6:L12)</f>
        <v>72.08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90</v>
      </c>
      <c r="F18" s="51">
        <v>60</v>
      </c>
      <c r="G18" s="51">
        <v>0.94</v>
      </c>
      <c r="H18" s="51">
        <v>3.06</v>
      </c>
      <c r="I18" s="51">
        <v>5.66</v>
      </c>
      <c r="J18" s="51">
        <v>55.26</v>
      </c>
      <c r="K18" s="52" t="s">
        <v>91</v>
      </c>
      <c r="L18" s="51">
        <v>16.2</v>
      </c>
    </row>
    <row r="19" spans="1:12" ht="14.4" x14ac:dyDescent="0.3">
      <c r="A19" s="25"/>
      <c r="B19" s="16"/>
      <c r="C19" s="11"/>
      <c r="D19" s="7" t="s">
        <v>28</v>
      </c>
      <c r="E19" s="64" t="s">
        <v>92</v>
      </c>
      <c r="F19" s="67">
        <v>205</v>
      </c>
      <c r="G19" s="65">
        <v>3.09</v>
      </c>
      <c r="H19" s="65">
        <v>8</v>
      </c>
      <c r="I19" s="66">
        <v>12.54</v>
      </c>
      <c r="J19" s="65">
        <v>134.52000000000001</v>
      </c>
      <c r="K19" s="68" t="s">
        <v>93</v>
      </c>
      <c r="L19" s="51">
        <v>7</v>
      </c>
    </row>
    <row r="20" spans="1:12" ht="14.4" x14ac:dyDescent="0.3">
      <c r="A20" s="25"/>
      <c r="B20" s="16"/>
      <c r="C20" s="11"/>
      <c r="D20" s="7" t="s">
        <v>29</v>
      </c>
      <c r="E20" s="64" t="s">
        <v>130</v>
      </c>
      <c r="F20" s="51">
        <v>200</v>
      </c>
      <c r="G20" s="73">
        <v>12.49</v>
      </c>
      <c r="H20" s="73">
        <v>20.399999999999999</v>
      </c>
      <c r="I20" s="74">
        <v>40.03</v>
      </c>
      <c r="J20" s="73">
        <v>393.68</v>
      </c>
      <c r="K20" s="68" t="s">
        <v>131</v>
      </c>
      <c r="L20" s="65">
        <v>43.3</v>
      </c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64" t="s">
        <v>60</v>
      </c>
      <c r="F22" s="67">
        <v>200</v>
      </c>
      <c r="G22" s="65">
        <v>0</v>
      </c>
      <c r="H22" s="65">
        <v>0</v>
      </c>
      <c r="I22" s="66">
        <v>10</v>
      </c>
      <c r="J22" s="65">
        <v>42</v>
      </c>
      <c r="K22" s="68" t="s">
        <v>61</v>
      </c>
      <c r="L22" s="65">
        <v>2.58</v>
      </c>
    </row>
    <row r="23" spans="1:12" ht="14.4" x14ac:dyDescent="0.3">
      <c r="A23" s="25"/>
      <c r="B23" s="16"/>
      <c r="C23" s="11"/>
      <c r="D23" s="7" t="s">
        <v>32</v>
      </c>
      <c r="E23" s="64" t="s">
        <v>49</v>
      </c>
      <c r="F23" s="67">
        <v>40</v>
      </c>
      <c r="G23" s="65">
        <v>3.04</v>
      </c>
      <c r="H23" s="65">
        <v>0.32</v>
      </c>
      <c r="I23" s="66">
        <v>19.68</v>
      </c>
      <c r="J23" s="65">
        <v>98.34</v>
      </c>
      <c r="K23" s="52"/>
      <c r="L23" s="65">
        <v>3</v>
      </c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705</v>
      </c>
      <c r="G27" s="21">
        <f t="shared" ref="G27:J27" si="3">SUM(G18:G26)</f>
        <v>19.559999999999999</v>
      </c>
      <c r="H27" s="21">
        <f t="shared" si="3"/>
        <v>31.78</v>
      </c>
      <c r="I27" s="21">
        <f t="shared" si="3"/>
        <v>87.91</v>
      </c>
      <c r="J27" s="21">
        <f t="shared" si="3"/>
        <v>723.80000000000007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94" t="s">
        <v>4</v>
      </c>
      <c r="D47" s="95"/>
      <c r="E47" s="33"/>
      <c r="F47" s="34">
        <f>F13+F17+F27+F32+F39+F46</f>
        <v>1205</v>
      </c>
      <c r="G47" s="34">
        <f t="shared" ref="G47:J47" si="7">G13+G17+G27+G32+G39+G46</f>
        <v>35.97</v>
      </c>
      <c r="H47" s="34">
        <f t="shared" si="7"/>
        <v>51.65</v>
      </c>
      <c r="I47" s="34">
        <f t="shared" si="7"/>
        <v>187.2</v>
      </c>
      <c r="J47" s="34">
        <f t="shared" si="7"/>
        <v>1388.8000000000002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58" t="s">
        <v>56</v>
      </c>
      <c r="F48" s="59">
        <v>115</v>
      </c>
      <c r="G48" s="60">
        <v>6.32</v>
      </c>
      <c r="H48" s="60">
        <v>8.7899999999999991</v>
      </c>
      <c r="I48" s="61">
        <v>19.37</v>
      </c>
      <c r="J48" s="60">
        <v>187.01</v>
      </c>
      <c r="K48" s="62" t="s">
        <v>57</v>
      </c>
      <c r="L48" s="63">
        <v>36.68</v>
      </c>
    </row>
    <row r="49" spans="1:12" ht="14.4" x14ac:dyDescent="0.3">
      <c r="A49" s="15"/>
      <c r="B49" s="16"/>
      <c r="C49" s="11"/>
      <c r="D49" s="75"/>
      <c r="E49" s="64" t="s">
        <v>58</v>
      </c>
      <c r="F49" s="72">
        <v>150</v>
      </c>
      <c r="G49" s="73">
        <v>3.26</v>
      </c>
      <c r="H49" s="73">
        <v>7.8</v>
      </c>
      <c r="I49" s="74">
        <v>21.99</v>
      </c>
      <c r="J49" s="73">
        <v>176.3</v>
      </c>
      <c r="K49" s="75" t="s">
        <v>59</v>
      </c>
      <c r="L49" s="76">
        <v>29.82</v>
      </c>
    </row>
    <row r="50" spans="1:12" ht="14.4" x14ac:dyDescent="0.3">
      <c r="A50" s="15"/>
      <c r="B50" s="16"/>
      <c r="C50" s="11"/>
      <c r="D50" s="7" t="s">
        <v>22</v>
      </c>
      <c r="E50" s="64" t="s">
        <v>60</v>
      </c>
      <c r="F50" s="67">
        <v>200</v>
      </c>
      <c r="G50" s="65">
        <v>0</v>
      </c>
      <c r="H50" s="65">
        <v>0</v>
      </c>
      <c r="I50" s="66">
        <v>10</v>
      </c>
      <c r="J50" s="65">
        <v>42</v>
      </c>
      <c r="K50" s="68" t="s">
        <v>61</v>
      </c>
      <c r="L50" s="65">
        <v>2.58</v>
      </c>
    </row>
    <row r="51" spans="1:12" ht="14.4" x14ac:dyDescent="0.3">
      <c r="A51" s="15"/>
      <c r="B51" s="16"/>
      <c r="C51" s="11"/>
      <c r="D51" s="7" t="s">
        <v>23</v>
      </c>
      <c r="E51" s="64" t="s">
        <v>49</v>
      </c>
      <c r="F51" s="67">
        <v>40</v>
      </c>
      <c r="G51" s="65">
        <v>3.04</v>
      </c>
      <c r="H51" s="65">
        <v>0.32</v>
      </c>
      <c r="I51" s="66">
        <v>19.68</v>
      </c>
      <c r="J51" s="65">
        <v>98.34</v>
      </c>
      <c r="K51" s="52"/>
      <c r="L51" s="65">
        <v>3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8">SUM(G48:G54)</f>
        <v>12.620000000000001</v>
      </c>
      <c r="H55" s="21">
        <f t="shared" ref="H55" si="9">SUM(H48:H54)</f>
        <v>16.91</v>
      </c>
      <c r="I55" s="21">
        <f t="shared" ref="I55" si="10">SUM(I48:I54)</f>
        <v>71.039999999999992</v>
      </c>
      <c r="J55" s="21">
        <f t="shared" ref="J55" si="11">SUM(J48:J54)</f>
        <v>503.65</v>
      </c>
      <c r="K55" s="27"/>
      <c r="L55" s="21">
        <f t="shared" ref="L55:L97" si="12">SUM(L48:L54)</f>
        <v>72.08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80" t="s">
        <v>94</v>
      </c>
      <c r="F60" s="81">
        <v>60</v>
      </c>
      <c r="G60" s="82">
        <v>0.84</v>
      </c>
      <c r="H60" s="82">
        <v>3.06</v>
      </c>
      <c r="I60" s="83">
        <v>6.83</v>
      </c>
      <c r="J60" s="82">
        <v>59.75</v>
      </c>
      <c r="K60" s="75" t="s">
        <v>95</v>
      </c>
      <c r="L60" s="82">
        <v>4.07</v>
      </c>
    </row>
    <row r="61" spans="1:12" ht="15" thickBot="1" x14ac:dyDescent="0.35">
      <c r="A61" s="15"/>
      <c r="B61" s="16"/>
      <c r="C61" s="11"/>
      <c r="D61" s="7" t="s">
        <v>28</v>
      </c>
      <c r="E61" s="64" t="s">
        <v>96</v>
      </c>
      <c r="F61" s="51">
        <v>200</v>
      </c>
      <c r="G61" s="51">
        <v>2.57</v>
      </c>
      <c r="H61" s="51">
        <v>9.24</v>
      </c>
      <c r="I61" s="51">
        <v>14.04</v>
      </c>
      <c r="J61" s="51">
        <v>152.91999999999999</v>
      </c>
      <c r="K61" s="68" t="s">
        <v>97</v>
      </c>
      <c r="L61" s="65">
        <v>15.2</v>
      </c>
    </row>
    <row r="62" spans="1:12" ht="14.4" x14ac:dyDescent="0.3">
      <c r="A62" s="15"/>
      <c r="B62" s="16"/>
      <c r="C62" s="11"/>
      <c r="D62" s="7" t="s">
        <v>29</v>
      </c>
      <c r="E62" s="58" t="s">
        <v>56</v>
      </c>
      <c r="F62" s="59">
        <v>115</v>
      </c>
      <c r="G62" s="60">
        <v>6.32</v>
      </c>
      <c r="H62" s="60">
        <v>8.7899999999999991</v>
      </c>
      <c r="I62" s="61">
        <v>19.37</v>
      </c>
      <c r="J62" s="60">
        <v>187.01</v>
      </c>
      <c r="K62" s="62" t="s">
        <v>57</v>
      </c>
      <c r="L62" s="63">
        <v>36.68</v>
      </c>
    </row>
    <row r="63" spans="1:12" ht="14.4" x14ac:dyDescent="0.3">
      <c r="A63" s="15"/>
      <c r="B63" s="16"/>
      <c r="C63" s="11"/>
      <c r="D63" s="7" t="s">
        <v>30</v>
      </c>
      <c r="E63" s="64" t="s">
        <v>71</v>
      </c>
      <c r="F63" s="67">
        <v>150</v>
      </c>
      <c r="G63" s="65">
        <v>5.64</v>
      </c>
      <c r="H63" s="65">
        <v>2.84</v>
      </c>
      <c r="I63" s="66">
        <v>36</v>
      </c>
      <c r="J63" s="65">
        <v>201</v>
      </c>
      <c r="K63" s="68" t="s">
        <v>72</v>
      </c>
      <c r="L63" s="65">
        <v>8.25</v>
      </c>
    </row>
    <row r="64" spans="1:12" ht="14.4" x14ac:dyDescent="0.3">
      <c r="A64" s="15"/>
      <c r="B64" s="16"/>
      <c r="C64" s="11"/>
      <c r="D64" s="7" t="s">
        <v>31</v>
      </c>
      <c r="E64" s="64" t="s">
        <v>85</v>
      </c>
      <c r="F64" s="67">
        <v>200</v>
      </c>
      <c r="G64" s="65">
        <v>1.1499999999999999</v>
      </c>
      <c r="H64" s="65">
        <v>0</v>
      </c>
      <c r="I64" s="66">
        <v>12.03</v>
      </c>
      <c r="J64" s="65">
        <v>55.4</v>
      </c>
      <c r="K64" s="68" t="s">
        <v>65</v>
      </c>
      <c r="L64" s="65">
        <v>6.38</v>
      </c>
    </row>
    <row r="65" spans="1:12" ht="14.4" x14ac:dyDescent="0.3">
      <c r="A65" s="15"/>
      <c r="B65" s="16"/>
      <c r="C65" s="11"/>
      <c r="D65" s="7" t="s">
        <v>32</v>
      </c>
      <c r="E65" s="64" t="s">
        <v>49</v>
      </c>
      <c r="F65" s="67">
        <v>20</v>
      </c>
      <c r="G65" s="65">
        <v>1.52</v>
      </c>
      <c r="H65" s="65">
        <v>0.16</v>
      </c>
      <c r="I65" s="66">
        <v>9.84</v>
      </c>
      <c r="J65" s="65">
        <v>49.17</v>
      </c>
      <c r="K65" s="52"/>
      <c r="L65" s="65">
        <v>1.5</v>
      </c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745</v>
      </c>
      <c r="G69" s="21">
        <f t="shared" ref="G69" si="18">SUM(G60:G68)</f>
        <v>18.04</v>
      </c>
      <c r="H69" s="21">
        <f t="shared" ref="H69" si="19">SUM(H60:H68)</f>
        <v>24.09</v>
      </c>
      <c r="I69" s="21">
        <f t="shared" ref="I69" si="20">SUM(I60:I68)</f>
        <v>98.11</v>
      </c>
      <c r="J69" s="21">
        <f t="shared" ref="J69" si="21">SUM(J60:J68)</f>
        <v>705.24999999999989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94" t="s">
        <v>4</v>
      </c>
      <c r="D89" s="95"/>
      <c r="E89" s="33"/>
      <c r="F89" s="34">
        <f>F55+F59+F69+F74+F81+F88</f>
        <v>1250</v>
      </c>
      <c r="G89" s="34">
        <f t="shared" ref="G89" si="38">G55+G59+G69+G74+G81+G88</f>
        <v>30.66</v>
      </c>
      <c r="H89" s="34">
        <f t="shared" ref="H89" si="39">H55+H59+H69+H74+H81+H88</f>
        <v>41</v>
      </c>
      <c r="I89" s="34">
        <f t="shared" ref="I89" si="40">I55+I59+I69+I74+I81+I88</f>
        <v>169.14999999999998</v>
      </c>
      <c r="J89" s="34">
        <f t="shared" ref="J89" si="41">J55+J59+J69+J74+J81+J88</f>
        <v>1208.8999999999999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58" t="s">
        <v>62</v>
      </c>
      <c r="F90" s="59">
        <v>200</v>
      </c>
      <c r="G90" s="60">
        <v>14.09</v>
      </c>
      <c r="H90" s="60">
        <v>5.98</v>
      </c>
      <c r="I90" s="61">
        <v>27.56</v>
      </c>
      <c r="J90" s="60">
        <v>229</v>
      </c>
      <c r="K90" s="62" t="s">
        <v>63</v>
      </c>
      <c r="L90" s="63">
        <v>56.24</v>
      </c>
    </row>
    <row r="91" spans="1:12" ht="14.4" x14ac:dyDescent="0.3">
      <c r="A91" s="25"/>
      <c r="B91" s="16"/>
      <c r="C91" s="11"/>
      <c r="D91" s="6"/>
      <c r="E91" s="64" t="s">
        <v>66</v>
      </c>
      <c r="F91" s="72">
        <v>60</v>
      </c>
      <c r="G91" s="73">
        <v>0.9</v>
      </c>
      <c r="H91" s="73">
        <v>0.06</v>
      </c>
      <c r="I91" s="74">
        <v>5.28</v>
      </c>
      <c r="J91" s="73">
        <v>27</v>
      </c>
      <c r="K91" s="75" t="s">
        <v>67</v>
      </c>
      <c r="L91" s="76">
        <v>7</v>
      </c>
    </row>
    <row r="92" spans="1:12" ht="14.4" x14ac:dyDescent="0.3">
      <c r="A92" s="25"/>
      <c r="B92" s="16"/>
      <c r="C92" s="11"/>
      <c r="D92" s="7" t="s">
        <v>22</v>
      </c>
      <c r="E92" s="64" t="s">
        <v>64</v>
      </c>
      <c r="F92" s="67">
        <v>200</v>
      </c>
      <c r="G92" s="65">
        <v>1</v>
      </c>
      <c r="H92" s="65">
        <v>0.1</v>
      </c>
      <c r="I92" s="66">
        <v>31</v>
      </c>
      <c r="J92" s="65">
        <v>135</v>
      </c>
      <c r="K92" s="68" t="s">
        <v>65</v>
      </c>
      <c r="L92" s="65">
        <v>5.84</v>
      </c>
    </row>
    <row r="93" spans="1:12" ht="14.4" x14ac:dyDescent="0.3">
      <c r="A93" s="25"/>
      <c r="B93" s="16"/>
      <c r="C93" s="11"/>
      <c r="D93" s="7" t="s">
        <v>23</v>
      </c>
      <c r="E93" s="64" t="s">
        <v>49</v>
      </c>
      <c r="F93" s="67">
        <v>40</v>
      </c>
      <c r="G93" s="65">
        <v>3.04</v>
      </c>
      <c r="H93" s="65">
        <v>0.32</v>
      </c>
      <c r="I93" s="66">
        <v>19.68</v>
      </c>
      <c r="J93" s="65">
        <v>98.34</v>
      </c>
      <c r="K93" s="52"/>
      <c r="L93" s="65">
        <v>3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19.03</v>
      </c>
      <c r="H97" s="21">
        <f t="shared" ref="H97" si="44">SUM(H90:H96)</f>
        <v>6.46</v>
      </c>
      <c r="I97" s="21">
        <f t="shared" ref="I97" si="45">SUM(I90:I96)</f>
        <v>83.52</v>
      </c>
      <c r="J97" s="21">
        <f t="shared" ref="J97" si="46">SUM(J90:J96)</f>
        <v>489.34000000000003</v>
      </c>
      <c r="K97" s="27"/>
      <c r="L97" s="21">
        <f t="shared" si="12"/>
        <v>72.08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80" t="s">
        <v>98</v>
      </c>
      <c r="F102" s="81">
        <v>60</v>
      </c>
      <c r="G102" s="82">
        <v>1.21</v>
      </c>
      <c r="H102" s="82">
        <v>6.2</v>
      </c>
      <c r="I102" s="83">
        <v>12.33</v>
      </c>
      <c r="J102" s="82">
        <v>113</v>
      </c>
      <c r="K102" s="75" t="s">
        <v>99</v>
      </c>
      <c r="L102" s="82">
        <v>10</v>
      </c>
    </row>
    <row r="103" spans="1:12" ht="14.4" x14ac:dyDescent="0.3">
      <c r="A103" s="25"/>
      <c r="B103" s="16"/>
      <c r="C103" s="11"/>
      <c r="D103" s="7" t="s">
        <v>28</v>
      </c>
      <c r="E103" s="84" t="s">
        <v>100</v>
      </c>
      <c r="F103" s="51">
        <v>205</v>
      </c>
      <c r="G103" s="51">
        <v>2.64</v>
      </c>
      <c r="H103" s="51">
        <v>3.04</v>
      </c>
      <c r="I103" s="51">
        <v>11</v>
      </c>
      <c r="J103" s="51">
        <v>84.65</v>
      </c>
      <c r="K103" s="85" t="s">
        <v>101</v>
      </c>
      <c r="L103" s="51">
        <v>18</v>
      </c>
    </row>
    <row r="104" spans="1:12" ht="14.4" x14ac:dyDescent="0.3">
      <c r="A104" s="25"/>
      <c r="B104" s="16"/>
      <c r="C104" s="11"/>
      <c r="D104" s="7" t="s">
        <v>29</v>
      </c>
      <c r="E104" s="64" t="s">
        <v>102</v>
      </c>
      <c r="F104" s="67">
        <v>90</v>
      </c>
      <c r="G104" s="65">
        <v>11.84</v>
      </c>
      <c r="H104" s="65">
        <v>10.06</v>
      </c>
      <c r="I104" s="66">
        <v>16.03</v>
      </c>
      <c r="J104" s="65">
        <v>208</v>
      </c>
      <c r="K104" s="68" t="s">
        <v>103</v>
      </c>
      <c r="L104" s="65">
        <v>24.74</v>
      </c>
    </row>
    <row r="105" spans="1:12" ht="14.4" x14ac:dyDescent="0.3">
      <c r="A105" s="25"/>
      <c r="B105" s="16"/>
      <c r="C105" s="11"/>
      <c r="D105" s="7" t="s">
        <v>30</v>
      </c>
      <c r="E105" s="64" t="s">
        <v>104</v>
      </c>
      <c r="F105" s="67">
        <v>150</v>
      </c>
      <c r="G105" s="65">
        <v>8.77</v>
      </c>
      <c r="H105" s="65">
        <v>5.19</v>
      </c>
      <c r="I105" s="66">
        <v>39.630000000000003</v>
      </c>
      <c r="J105" s="65">
        <v>250</v>
      </c>
      <c r="K105" s="68" t="s">
        <v>105</v>
      </c>
      <c r="L105" s="65">
        <v>15.26</v>
      </c>
    </row>
    <row r="106" spans="1:12" ht="14.4" x14ac:dyDescent="0.3">
      <c r="A106" s="25"/>
      <c r="B106" s="16"/>
      <c r="C106" s="11"/>
      <c r="D106" s="7" t="s">
        <v>31</v>
      </c>
      <c r="E106" s="64" t="s">
        <v>60</v>
      </c>
      <c r="F106" s="67">
        <v>200</v>
      </c>
      <c r="G106" s="65">
        <v>0</v>
      </c>
      <c r="H106" s="65">
        <v>0</v>
      </c>
      <c r="I106" s="66">
        <v>10</v>
      </c>
      <c r="J106" s="65">
        <v>42</v>
      </c>
      <c r="K106" s="68" t="s">
        <v>61</v>
      </c>
      <c r="L106" s="65">
        <v>2.58</v>
      </c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64" t="s">
        <v>106</v>
      </c>
      <c r="F108" s="67">
        <v>20</v>
      </c>
      <c r="G108" s="65">
        <v>1</v>
      </c>
      <c r="H108" s="65">
        <v>0.08</v>
      </c>
      <c r="I108" s="66">
        <v>8</v>
      </c>
      <c r="J108" s="65">
        <v>38.520000000000003</v>
      </c>
      <c r="K108" s="52"/>
      <c r="L108" s="65">
        <v>1.5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725</v>
      </c>
      <c r="G111" s="21">
        <f t="shared" ref="G111" si="52">SUM(G102:G110)</f>
        <v>25.46</v>
      </c>
      <c r="H111" s="21">
        <f t="shared" ref="H111" si="53">SUM(H102:H110)</f>
        <v>24.57</v>
      </c>
      <c r="I111" s="21">
        <f t="shared" ref="I111" si="54">SUM(I102:I110)</f>
        <v>96.990000000000009</v>
      </c>
      <c r="J111" s="21">
        <f t="shared" ref="J111" si="55">SUM(J102:J110)</f>
        <v>736.17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3">
      <c r="A131" s="31">
        <f>A90</f>
        <v>1</v>
      </c>
      <c r="B131" s="32">
        <f>B90</f>
        <v>3</v>
      </c>
      <c r="C131" s="94" t="s">
        <v>4</v>
      </c>
      <c r="D131" s="95"/>
      <c r="E131" s="33"/>
      <c r="F131" s="34">
        <f>F97+F101+F111+F116+F123+F130</f>
        <v>1225</v>
      </c>
      <c r="G131" s="34">
        <f t="shared" ref="G131" si="72">G97+G101+G111+G116+G123+G130</f>
        <v>44.49</v>
      </c>
      <c r="H131" s="34">
        <f t="shared" ref="H131" si="73">H97+H101+H111+H116+H123+H130</f>
        <v>31.03</v>
      </c>
      <c r="I131" s="34">
        <f t="shared" ref="I131" si="74">I97+I101+I111+I116+I123+I130</f>
        <v>180.51</v>
      </c>
      <c r="J131" s="34">
        <f t="shared" ref="J131" si="75">J97+J101+J111+J116+J123+J130</f>
        <v>1225.51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64" t="s">
        <v>130</v>
      </c>
      <c r="F132" s="51">
        <v>200</v>
      </c>
      <c r="G132" s="73">
        <v>12.49</v>
      </c>
      <c r="H132" s="73">
        <v>20.399999999999999</v>
      </c>
      <c r="I132" s="74">
        <v>40.03</v>
      </c>
      <c r="J132" s="73">
        <v>393.68</v>
      </c>
      <c r="K132" s="68" t="s">
        <v>131</v>
      </c>
      <c r="L132" s="63">
        <v>51.71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64" t="s">
        <v>60</v>
      </c>
      <c r="F134" s="67">
        <v>200</v>
      </c>
      <c r="G134" s="65">
        <v>0</v>
      </c>
      <c r="H134" s="65">
        <v>0</v>
      </c>
      <c r="I134" s="66">
        <v>10</v>
      </c>
      <c r="J134" s="65">
        <v>42</v>
      </c>
      <c r="K134" s="68" t="s">
        <v>61</v>
      </c>
      <c r="L134" s="65">
        <v>2.58</v>
      </c>
    </row>
    <row r="135" spans="1:12" ht="14.4" x14ac:dyDescent="0.3">
      <c r="A135" s="25"/>
      <c r="B135" s="16"/>
      <c r="C135" s="11"/>
      <c r="D135" s="7" t="s">
        <v>23</v>
      </c>
      <c r="E135" s="64" t="s">
        <v>49</v>
      </c>
      <c r="F135" s="67">
        <v>40</v>
      </c>
      <c r="G135" s="65">
        <v>3.04</v>
      </c>
      <c r="H135" s="65">
        <v>0.32</v>
      </c>
      <c r="I135" s="66">
        <v>19.68</v>
      </c>
      <c r="J135" s="65">
        <v>98.34</v>
      </c>
      <c r="K135" s="52"/>
      <c r="L135" s="65">
        <v>3</v>
      </c>
    </row>
    <row r="136" spans="1:12" ht="14.4" x14ac:dyDescent="0.3">
      <c r="A136" s="25"/>
      <c r="B136" s="16"/>
      <c r="C136" s="11"/>
      <c r="D136" s="7" t="s">
        <v>24</v>
      </c>
      <c r="E136" s="64" t="s">
        <v>68</v>
      </c>
      <c r="F136" s="72">
        <v>100</v>
      </c>
      <c r="G136" s="73">
        <v>0.4</v>
      </c>
      <c r="H136" s="73">
        <v>0</v>
      </c>
      <c r="I136" s="74">
        <v>9.8000000000000007</v>
      </c>
      <c r="J136" s="73">
        <v>42.84</v>
      </c>
      <c r="K136" s="52"/>
      <c r="L136" s="76">
        <v>14.79</v>
      </c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15.930000000000001</v>
      </c>
      <c r="H139" s="21">
        <f t="shared" ref="H139" si="78">SUM(H132:H138)</f>
        <v>20.72</v>
      </c>
      <c r="I139" s="21">
        <f t="shared" ref="I139" si="79">SUM(I132:I138)</f>
        <v>79.510000000000005</v>
      </c>
      <c r="J139" s="21">
        <f t="shared" ref="J139" si="80">SUM(J132:J138)</f>
        <v>576.86</v>
      </c>
      <c r="K139" s="27"/>
      <c r="L139" s="21">
        <f t="shared" ref="L139:L181" si="81">SUM(L132:L138)</f>
        <v>72.08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80" t="s">
        <v>107</v>
      </c>
      <c r="F144" s="86">
        <v>60</v>
      </c>
      <c r="G144" s="87">
        <v>0.88</v>
      </c>
      <c r="H144" s="87">
        <v>3.11</v>
      </c>
      <c r="I144" s="88">
        <v>5.64</v>
      </c>
      <c r="J144" s="87">
        <v>55.8</v>
      </c>
      <c r="K144" s="75" t="s">
        <v>108</v>
      </c>
      <c r="L144" s="87">
        <v>4.58</v>
      </c>
    </row>
    <row r="145" spans="1:12" ht="15" thickBot="1" x14ac:dyDescent="0.35">
      <c r="A145" s="25"/>
      <c r="B145" s="16"/>
      <c r="C145" s="11"/>
      <c r="D145" s="7" t="s">
        <v>28</v>
      </c>
      <c r="E145" s="84" t="s">
        <v>109</v>
      </c>
      <c r="F145" s="51">
        <v>205</v>
      </c>
      <c r="G145" s="51">
        <v>3.51</v>
      </c>
      <c r="H145" s="51">
        <v>12.28</v>
      </c>
      <c r="I145" s="51">
        <v>11.17</v>
      </c>
      <c r="J145" s="51">
        <v>172.18</v>
      </c>
      <c r="K145" s="68" t="s">
        <v>110</v>
      </c>
      <c r="L145" s="73">
        <v>10.58</v>
      </c>
    </row>
    <row r="146" spans="1:12" ht="14.4" x14ac:dyDescent="0.3">
      <c r="A146" s="25"/>
      <c r="B146" s="16"/>
      <c r="C146" s="11"/>
      <c r="D146" s="7" t="s">
        <v>29</v>
      </c>
      <c r="E146" s="64" t="s">
        <v>130</v>
      </c>
      <c r="F146" s="51">
        <v>200</v>
      </c>
      <c r="G146" s="73">
        <v>12.49</v>
      </c>
      <c r="H146" s="73">
        <v>20.399999999999999</v>
      </c>
      <c r="I146" s="74">
        <v>40.03</v>
      </c>
      <c r="J146" s="73">
        <v>393.68</v>
      </c>
      <c r="K146" s="68" t="s">
        <v>131</v>
      </c>
      <c r="L146" s="63">
        <v>51.71</v>
      </c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64" t="s">
        <v>60</v>
      </c>
      <c r="F148" s="67">
        <v>200</v>
      </c>
      <c r="G148" s="65">
        <v>0</v>
      </c>
      <c r="H148" s="65">
        <v>0</v>
      </c>
      <c r="I148" s="66">
        <v>10</v>
      </c>
      <c r="J148" s="65">
        <v>42</v>
      </c>
      <c r="K148" s="68" t="s">
        <v>61</v>
      </c>
      <c r="L148" s="65">
        <v>2.58</v>
      </c>
    </row>
    <row r="149" spans="1:12" ht="14.4" x14ac:dyDescent="0.3">
      <c r="A149" s="25"/>
      <c r="B149" s="16"/>
      <c r="C149" s="11"/>
      <c r="D149" s="7" t="s">
        <v>32</v>
      </c>
      <c r="E149" s="64" t="s">
        <v>49</v>
      </c>
      <c r="F149" s="51">
        <v>35</v>
      </c>
      <c r="G149" s="51">
        <v>2.66</v>
      </c>
      <c r="H149" s="51">
        <v>0.28000000000000003</v>
      </c>
      <c r="I149" s="51">
        <v>17.149999999999999</v>
      </c>
      <c r="J149" s="51">
        <v>85.72</v>
      </c>
      <c r="K149" s="52"/>
      <c r="L149" s="51">
        <v>2.63</v>
      </c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7">SUM(G144:G152)</f>
        <v>19.54</v>
      </c>
      <c r="H153" s="21">
        <f t="shared" ref="H153" si="88">SUM(H144:H152)</f>
        <v>36.07</v>
      </c>
      <c r="I153" s="21">
        <f t="shared" ref="I153" si="89">SUM(I144:I152)</f>
        <v>83.990000000000009</v>
      </c>
      <c r="J153" s="21">
        <f t="shared" ref="J153" si="90">SUM(J144:J152)</f>
        <v>749.38000000000011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94" t="s">
        <v>4</v>
      </c>
      <c r="D173" s="95"/>
      <c r="E173" s="33"/>
      <c r="F173" s="34">
        <f>F139+F143+F153+F158+F165+F172</f>
        <v>1240</v>
      </c>
      <c r="G173" s="34">
        <f t="shared" ref="G173" si="107">G139+G143+G153+G158+G165+G172</f>
        <v>35.47</v>
      </c>
      <c r="H173" s="34">
        <f t="shared" ref="H173" si="108">H139+H143+H153+H158+H165+H172</f>
        <v>56.79</v>
      </c>
      <c r="I173" s="34">
        <f t="shared" ref="I173" si="109">I139+I143+I153+I158+I165+I172</f>
        <v>163.5</v>
      </c>
      <c r="J173" s="34">
        <f t="shared" ref="J173" si="110">J139+J143+J153+J158+J165+J172</f>
        <v>1326.2400000000002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58" t="s">
        <v>69</v>
      </c>
      <c r="F174" s="59">
        <v>105</v>
      </c>
      <c r="G174" s="60">
        <v>6.14</v>
      </c>
      <c r="H174" s="60">
        <v>11.91</v>
      </c>
      <c r="I174" s="61">
        <v>10.92</v>
      </c>
      <c r="J174" s="60">
        <v>178.84</v>
      </c>
      <c r="K174" s="62" t="s">
        <v>70</v>
      </c>
      <c r="L174" s="63">
        <v>57.87</v>
      </c>
    </row>
    <row r="175" spans="1:12" ht="14.4" x14ac:dyDescent="0.3">
      <c r="A175" s="25"/>
      <c r="B175" s="16"/>
      <c r="C175" s="11"/>
      <c r="D175" s="6"/>
      <c r="E175" s="64" t="s">
        <v>71</v>
      </c>
      <c r="F175" s="72">
        <v>150</v>
      </c>
      <c r="G175" s="73">
        <v>5.64</v>
      </c>
      <c r="H175" s="73">
        <v>2.84</v>
      </c>
      <c r="I175" s="74">
        <v>36</v>
      </c>
      <c r="J175" s="73">
        <v>201</v>
      </c>
      <c r="K175" s="75" t="s">
        <v>72</v>
      </c>
      <c r="L175" s="76">
        <v>8.25</v>
      </c>
    </row>
    <row r="176" spans="1:12" ht="14.4" x14ac:dyDescent="0.3">
      <c r="A176" s="25"/>
      <c r="B176" s="16"/>
      <c r="C176" s="11"/>
      <c r="D176" s="7" t="s">
        <v>22</v>
      </c>
      <c r="E176" s="64" t="s">
        <v>60</v>
      </c>
      <c r="F176" s="67">
        <v>200</v>
      </c>
      <c r="G176" s="65">
        <v>0</v>
      </c>
      <c r="H176" s="65">
        <v>0</v>
      </c>
      <c r="I176" s="66">
        <v>10</v>
      </c>
      <c r="J176" s="65">
        <v>42</v>
      </c>
      <c r="K176" s="68" t="s">
        <v>61</v>
      </c>
      <c r="L176" s="65">
        <v>2.58</v>
      </c>
    </row>
    <row r="177" spans="1:12" ht="14.4" x14ac:dyDescent="0.3">
      <c r="A177" s="25"/>
      <c r="B177" s="16"/>
      <c r="C177" s="11"/>
      <c r="D177" s="7" t="s">
        <v>23</v>
      </c>
      <c r="E177" s="64" t="s">
        <v>49</v>
      </c>
      <c r="F177" s="67">
        <v>45</v>
      </c>
      <c r="G177" s="65">
        <v>3.42</v>
      </c>
      <c r="H177" s="65">
        <v>0.36</v>
      </c>
      <c r="I177" s="66">
        <v>22.14</v>
      </c>
      <c r="J177" s="65">
        <v>110.59</v>
      </c>
      <c r="K177" s="75"/>
      <c r="L177" s="65">
        <v>3.38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15.2</v>
      </c>
      <c r="H181" s="21">
        <f t="shared" ref="H181" si="113">SUM(H174:H180)</f>
        <v>15.11</v>
      </c>
      <c r="I181" s="21">
        <f t="shared" ref="I181" si="114">SUM(I174:I180)</f>
        <v>79.06</v>
      </c>
      <c r="J181" s="21">
        <f t="shared" ref="J181" si="115">SUM(J174:J180)</f>
        <v>532.43000000000006</v>
      </c>
      <c r="K181" s="27"/>
      <c r="L181" s="21">
        <f t="shared" si="81"/>
        <v>72.08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80" t="s">
        <v>111</v>
      </c>
      <c r="F186" s="81">
        <v>60</v>
      </c>
      <c r="G186" s="82">
        <v>0.74</v>
      </c>
      <c r="H186" s="82">
        <v>0.06</v>
      </c>
      <c r="I186" s="83">
        <v>16.920000000000002</v>
      </c>
      <c r="J186" s="82">
        <v>74.709999999999994</v>
      </c>
      <c r="K186" s="75" t="s">
        <v>112</v>
      </c>
      <c r="L186" s="82">
        <v>16.2</v>
      </c>
    </row>
    <row r="187" spans="1:12" ht="14.4" x14ac:dyDescent="0.3">
      <c r="A187" s="25"/>
      <c r="B187" s="16"/>
      <c r="C187" s="11"/>
      <c r="D187" s="7" t="s">
        <v>28</v>
      </c>
      <c r="E187" s="64" t="s">
        <v>92</v>
      </c>
      <c r="F187" s="67">
        <v>205</v>
      </c>
      <c r="G187" s="65">
        <v>3.09</v>
      </c>
      <c r="H187" s="65">
        <v>8</v>
      </c>
      <c r="I187" s="66">
        <v>12.54</v>
      </c>
      <c r="J187" s="65">
        <v>134.52000000000001</v>
      </c>
      <c r="K187" s="68" t="s">
        <v>93</v>
      </c>
      <c r="L187" s="51">
        <v>7</v>
      </c>
    </row>
    <row r="188" spans="1:12" ht="14.4" x14ac:dyDescent="0.3">
      <c r="A188" s="25"/>
      <c r="B188" s="16"/>
      <c r="C188" s="11"/>
      <c r="D188" s="7" t="s">
        <v>29</v>
      </c>
      <c r="E188" s="64" t="s">
        <v>113</v>
      </c>
      <c r="F188" s="89">
        <v>110</v>
      </c>
      <c r="G188" s="73">
        <v>5.73</v>
      </c>
      <c r="H188" s="73">
        <v>16.34</v>
      </c>
      <c r="I188" s="74">
        <v>10.38</v>
      </c>
      <c r="J188" s="73">
        <v>215</v>
      </c>
      <c r="K188" s="68" t="s">
        <v>114</v>
      </c>
      <c r="L188" s="73">
        <v>35.799999999999997</v>
      </c>
    </row>
    <row r="189" spans="1:12" ht="14.4" x14ac:dyDescent="0.3">
      <c r="A189" s="25"/>
      <c r="B189" s="16"/>
      <c r="C189" s="11"/>
      <c r="D189" s="7" t="s">
        <v>30</v>
      </c>
      <c r="E189" s="64" t="s">
        <v>115</v>
      </c>
      <c r="F189" s="89">
        <v>150</v>
      </c>
      <c r="G189" s="73">
        <v>16.260000000000002</v>
      </c>
      <c r="H189" s="73">
        <v>4.03</v>
      </c>
      <c r="I189" s="74">
        <v>33.97</v>
      </c>
      <c r="J189" s="73">
        <v>247.3</v>
      </c>
      <c r="K189" s="68" t="s">
        <v>116</v>
      </c>
      <c r="L189" s="73">
        <v>9</v>
      </c>
    </row>
    <row r="190" spans="1:12" ht="14.4" x14ac:dyDescent="0.3">
      <c r="A190" s="25"/>
      <c r="B190" s="16"/>
      <c r="C190" s="11"/>
      <c r="D190" s="7" t="s">
        <v>31</v>
      </c>
      <c r="E190" s="64" t="s">
        <v>60</v>
      </c>
      <c r="F190" s="67">
        <v>200</v>
      </c>
      <c r="G190" s="65">
        <v>0</v>
      </c>
      <c r="H190" s="65">
        <v>0</v>
      </c>
      <c r="I190" s="66">
        <v>10</v>
      </c>
      <c r="J190" s="65">
        <v>42</v>
      </c>
      <c r="K190" s="68" t="s">
        <v>61</v>
      </c>
      <c r="L190" s="65">
        <v>2.58</v>
      </c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64" t="s">
        <v>106</v>
      </c>
      <c r="F192" s="67">
        <v>20</v>
      </c>
      <c r="G192" s="65">
        <v>1</v>
      </c>
      <c r="H192" s="65">
        <v>0.08</v>
      </c>
      <c r="I192" s="66">
        <v>8</v>
      </c>
      <c r="J192" s="65">
        <v>38.520000000000003</v>
      </c>
      <c r="K192" s="52"/>
      <c r="L192" s="65">
        <v>1.5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745</v>
      </c>
      <c r="G195" s="21">
        <f t="shared" ref="G195" si="121">SUM(G186:G194)</f>
        <v>26.82</v>
      </c>
      <c r="H195" s="21">
        <f t="shared" ref="H195" si="122">SUM(H186:H194)</f>
        <v>28.509999999999998</v>
      </c>
      <c r="I195" s="21">
        <f t="shared" ref="I195" si="123">SUM(I186:I194)</f>
        <v>91.81</v>
      </c>
      <c r="J195" s="21">
        <f t="shared" ref="J195" si="124">SUM(J186:J194)</f>
        <v>752.05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94" t="s">
        <v>4</v>
      </c>
      <c r="D215" s="95"/>
      <c r="E215" s="33"/>
      <c r="F215" s="34">
        <f>F181+F185+F195+F200+F207+F214</f>
        <v>1245</v>
      </c>
      <c r="G215" s="34">
        <f t="shared" ref="G215" si="141">G181+G185+G195+G200+G207+G214</f>
        <v>42.019999999999996</v>
      </c>
      <c r="H215" s="34">
        <f t="shared" ref="H215" si="142">H181+H185+H195+H200+H207+H214</f>
        <v>43.62</v>
      </c>
      <c r="I215" s="34">
        <f t="shared" ref="I215" si="143">I181+I185+I195+I200+I207+I214</f>
        <v>170.87</v>
      </c>
      <c r="J215" s="34">
        <f t="shared" ref="J215" si="144">J181+J185+J195+J200+J207+J214</f>
        <v>1284.48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58"/>
      <c r="F216" s="59"/>
      <c r="G216" s="63"/>
      <c r="H216" s="63"/>
      <c r="I216" s="77"/>
      <c r="J216" s="63"/>
      <c r="K216" s="78"/>
      <c r="L216" s="63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64"/>
      <c r="F218" s="67"/>
      <c r="G218" s="65"/>
      <c r="H218" s="65"/>
      <c r="I218" s="66"/>
      <c r="J218" s="65"/>
      <c r="K218" s="68"/>
      <c r="L218" s="65"/>
    </row>
    <row r="219" spans="1:12" ht="14.4" x14ac:dyDescent="0.3">
      <c r="A219" s="25"/>
      <c r="B219" s="16"/>
      <c r="C219" s="11"/>
      <c r="D219" s="7" t="s">
        <v>23</v>
      </c>
      <c r="E219" s="64"/>
      <c r="F219" s="67"/>
      <c r="G219" s="65"/>
      <c r="H219" s="65"/>
      <c r="I219" s="66"/>
      <c r="J219" s="65"/>
      <c r="K219" s="52"/>
      <c r="L219" s="65"/>
    </row>
    <row r="220" spans="1:12" ht="14.4" x14ac:dyDescent="0.3">
      <c r="A220" s="25"/>
      <c r="B220" s="16"/>
      <c r="C220" s="11"/>
      <c r="D220" s="7" t="s">
        <v>24</v>
      </c>
      <c r="E220" s="64"/>
      <c r="F220" s="72"/>
      <c r="G220" s="73"/>
      <c r="H220" s="73"/>
      <c r="I220" s="74"/>
      <c r="J220" s="73"/>
      <c r="K220" s="52"/>
      <c r="L220" s="76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94" t="s">
        <v>4</v>
      </c>
      <c r="D257" s="95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58"/>
      <c r="F258" s="59"/>
      <c r="G258" s="63"/>
      <c r="H258" s="63"/>
      <c r="I258" s="77"/>
      <c r="J258" s="63"/>
      <c r="K258" s="78"/>
      <c r="L258" s="63"/>
    </row>
    <row r="259" spans="1:12" ht="14.4" x14ac:dyDescent="0.3">
      <c r="A259" s="25"/>
      <c r="B259" s="16"/>
      <c r="C259" s="11"/>
      <c r="D259" s="6"/>
      <c r="E259" s="64"/>
      <c r="F259" s="72"/>
      <c r="G259" s="73"/>
      <c r="H259" s="73"/>
      <c r="I259" s="74"/>
      <c r="J259" s="73"/>
      <c r="K259" s="75"/>
      <c r="L259" s="76"/>
    </row>
    <row r="260" spans="1:12" ht="14.4" x14ac:dyDescent="0.3">
      <c r="A260" s="25"/>
      <c r="B260" s="16"/>
      <c r="C260" s="11"/>
      <c r="D260" s="7" t="s">
        <v>22</v>
      </c>
      <c r="E260" s="64"/>
      <c r="F260" s="67"/>
      <c r="G260" s="65"/>
      <c r="H260" s="65"/>
      <c r="I260" s="66"/>
      <c r="J260" s="65"/>
      <c r="K260" s="68"/>
      <c r="L260" s="65"/>
    </row>
    <row r="261" spans="1:12" ht="14.4" x14ac:dyDescent="0.3">
      <c r="A261" s="25"/>
      <c r="B261" s="16"/>
      <c r="C261" s="11"/>
      <c r="D261" s="7" t="s">
        <v>23</v>
      </c>
      <c r="E261" s="64"/>
      <c r="F261" s="67"/>
      <c r="G261" s="65"/>
      <c r="H261" s="65"/>
      <c r="I261" s="66"/>
      <c r="J261" s="65"/>
      <c r="K261" s="52"/>
      <c r="L261" s="65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 t="s">
        <v>54</v>
      </c>
      <c r="E263" s="64"/>
      <c r="F263" s="67"/>
      <c r="G263" s="65"/>
      <c r="H263" s="65"/>
      <c r="I263" s="66"/>
      <c r="J263" s="65"/>
      <c r="K263" s="52"/>
      <c r="L263" s="65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94" t="s">
        <v>4</v>
      </c>
      <c r="D299" s="9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28.8" x14ac:dyDescent="0.3">
      <c r="A300" s="22">
        <v>2</v>
      </c>
      <c r="B300" s="23">
        <v>1</v>
      </c>
      <c r="C300" s="24" t="s">
        <v>20</v>
      </c>
      <c r="D300" s="5" t="s">
        <v>21</v>
      </c>
      <c r="E300" s="58" t="s">
        <v>73</v>
      </c>
      <c r="F300" s="59">
        <v>203</v>
      </c>
      <c r="G300" s="63">
        <v>8.1999999999999993</v>
      </c>
      <c r="H300" s="63">
        <v>10.199999999999999</v>
      </c>
      <c r="I300" s="77">
        <v>50.02</v>
      </c>
      <c r="J300" s="63">
        <v>336.32</v>
      </c>
      <c r="K300" s="78" t="s">
        <v>46</v>
      </c>
      <c r="L300" s="63">
        <v>36.92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64" t="s">
        <v>60</v>
      </c>
      <c r="F302" s="67">
        <v>200</v>
      </c>
      <c r="G302" s="65">
        <v>0</v>
      </c>
      <c r="H302" s="65">
        <v>0</v>
      </c>
      <c r="I302" s="66">
        <v>10</v>
      </c>
      <c r="J302" s="65">
        <v>42</v>
      </c>
      <c r="K302" s="68" t="s">
        <v>61</v>
      </c>
      <c r="L302" s="65">
        <v>2.58</v>
      </c>
    </row>
    <row r="303" spans="1:12" ht="14.4" x14ac:dyDescent="0.3">
      <c r="A303" s="25"/>
      <c r="B303" s="16"/>
      <c r="C303" s="11"/>
      <c r="D303" s="7" t="s">
        <v>23</v>
      </c>
      <c r="E303" s="64" t="s">
        <v>49</v>
      </c>
      <c r="F303" s="67">
        <v>40</v>
      </c>
      <c r="G303" s="65">
        <v>3.04</v>
      </c>
      <c r="H303" s="65">
        <v>0.32</v>
      </c>
      <c r="I303" s="66">
        <v>19.68</v>
      </c>
      <c r="J303" s="65">
        <v>98.34</v>
      </c>
      <c r="K303" s="52"/>
      <c r="L303" s="65">
        <v>3</v>
      </c>
    </row>
    <row r="304" spans="1:12" ht="14.4" x14ac:dyDescent="0.3">
      <c r="A304" s="25"/>
      <c r="B304" s="16"/>
      <c r="C304" s="11"/>
      <c r="D304" s="7" t="s">
        <v>24</v>
      </c>
      <c r="E304" s="64" t="s">
        <v>68</v>
      </c>
      <c r="F304" s="72">
        <v>100</v>
      </c>
      <c r="G304" s="73">
        <v>0.4</v>
      </c>
      <c r="H304" s="73">
        <v>0</v>
      </c>
      <c r="I304" s="74">
        <v>9.8000000000000007</v>
      </c>
      <c r="J304" s="73">
        <v>42.84</v>
      </c>
      <c r="K304" s="52"/>
      <c r="L304" s="76">
        <v>29.58</v>
      </c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543</v>
      </c>
      <c r="G307" s="21">
        <f t="shared" ref="G307" si="215">SUM(G300:G306)</f>
        <v>11.639999999999999</v>
      </c>
      <c r="H307" s="21">
        <f t="shared" ref="H307" si="216">SUM(H300:H306)</f>
        <v>10.52</v>
      </c>
      <c r="I307" s="21">
        <f t="shared" ref="I307" si="217">SUM(I300:I306)</f>
        <v>89.5</v>
      </c>
      <c r="J307" s="21">
        <f t="shared" ref="J307" si="218">SUM(J300:J306)</f>
        <v>519.5</v>
      </c>
      <c r="K307" s="27"/>
      <c r="L307" s="21">
        <f t="shared" ref="L307:L349" si="219">SUM(L300:L306)</f>
        <v>72.08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80" t="s">
        <v>98</v>
      </c>
      <c r="F312" s="81">
        <v>60</v>
      </c>
      <c r="G312" s="82">
        <v>1.21</v>
      </c>
      <c r="H312" s="82">
        <v>6.2</v>
      </c>
      <c r="I312" s="83">
        <v>12.33</v>
      </c>
      <c r="J312" s="82">
        <v>113</v>
      </c>
      <c r="K312" s="75" t="s">
        <v>99</v>
      </c>
      <c r="L312" s="82">
        <v>10</v>
      </c>
    </row>
    <row r="313" spans="1:12" ht="14.4" x14ac:dyDescent="0.3">
      <c r="A313" s="25"/>
      <c r="B313" s="16"/>
      <c r="C313" s="11"/>
      <c r="D313" s="7" t="s">
        <v>28</v>
      </c>
      <c r="E313" s="84" t="s">
        <v>117</v>
      </c>
      <c r="F313" s="51">
        <v>200</v>
      </c>
      <c r="G313" s="51">
        <v>3.17</v>
      </c>
      <c r="H313" s="51">
        <v>3.23</v>
      </c>
      <c r="I313" s="51">
        <v>16.72</v>
      </c>
      <c r="J313" s="51">
        <v>113</v>
      </c>
      <c r="K313" s="85" t="s">
        <v>118</v>
      </c>
      <c r="L313" s="51">
        <v>14.4</v>
      </c>
    </row>
    <row r="314" spans="1:12" ht="14.4" x14ac:dyDescent="0.3">
      <c r="A314" s="25"/>
      <c r="B314" s="16"/>
      <c r="C314" s="11"/>
      <c r="D314" s="7" t="s">
        <v>29</v>
      </c>
      <c r="E314" s="64" t="s">
        <v>132</v>
      </c>
      <c r="F314" s="89">
        <v>200</v>
      </c>
      <c r="G314" s="73">
        <v>11.46</v>
      </c>
      <c r="H314" s="73">
        <v>34.020000000000003</v>
      </c>
      <c r="I314" s="74">
        <v>9.73</v>
      </c>
      <c r="J314" s="73">
        <v>390.94</v>
      </c>
      <c r="K314" s="68" t="s">
        <v>119</v>
      </c>
      <c r="L314" s="73">
        <v>38.68</v>
      </c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64" t="s">
        <v>120</v>
      </c>
      <c r="F316" s="89">
        <v>200</v>
      </c>
      <c r="G316" s="73">
        <v>0.02</v>
      </c>
      <c r="H316" s="73">
        <v>0</v>
      </c>
      <c r="I316" s="74">
        <v>29.31</v>
      </c>
      <c r="J316" s="73">
        <v>123.16</v>
      </c>
      <c r="K316" s="68" t="s">
        <v>121</v>
      </c>
      <c r="L316" s="73">
        <v>6</v>
      </c>
    </row>
    <row r="317" spans="1:12" ht="14.4" x14ac:dyDescent="0.3">
      <c r="A317" s="25"/>
      <c r="B317" s="16"/>
      <c r="C317" s="11"/>
      <c r="D317" s="7" t="s">
        <v>32</v>
      </c>
      <c r="E317" s="64" t="s">
        <v>49</v>
      </c>
      <c r="F317" s="67">
        <v>40</v>
      </c>
      <c r="G317" s="65">
        <v>3.04</v>
      </c>
      <c r="H317" s="65">
        <v>0.32</v>
      </c>
      <c r="I317" s="66">
        <v>19.68</v>
      </c>
      <c r="J317" s="65">
        <v>98.34</v>
      </c>
      <c r="K317" s="52"/>
      <c r="L317" s="65">
        <v>3</v>
      </c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700</v>
      </c>
      <c r="G321" s="21">
        <f t="shared" ref="G321" si="225">SUM(G312:G320)</f>
        <v>18.899999999999999</v>
      </c>
      <c r="H321" s="21">
        <f t="shared" ref="H321" si="226">SUM(H312:H320)</f>
        <v>43.77</v>
      </c>
      <c r="I321" s="21">
        <f t="shared" ref="I321" si="227">SUM(I312:I320)</f>
        <v>87.77000000000001</v>
      </c>
      <c r="J321" s="21">
        <f t="shared" ref="J321" si="228">SUM(J312:J320)</f>
        <v>838.44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94" t="s">
        <v>4</v>
      </c>
      <c r="D341" s="95"/>
      <c r="E341" s="33"/>
      <c r="F341" s="34">
        <f>F307+F311+F321+F326+F333+F340</f>
        <v>1243</v>
      </c>
      <c r="G341" s="34">
        <f t="shared" ref="G341" si="245">G307+G311+G321+G326+G333+G340</f>
        <v>30.54</v>
      </c>
      <c r="H341" s="34">
        <f t="shared" ref="H341" si="246">H307+H311+H321+H326+H333+H340</f>
        <v>54.290000000000006</v>
      </c>
      <c r="I341" s="34">
        <f t="shared" ref="I341" si="247">I307+I311+I321+I326+I333+I340</f>
        <v>177.27</v>
      </c>
      <c r="J341" s="34">
        <f t="shared" ref="J341" si="248">J307+J311+J321+J326+J333+J340</f>
        <v>1357.94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58" t="s">
        <v>133</v>
      </c>
      <c r="F342" s="59">
        <v>100</v>
      </c>
      <c r="G342" s="63">
        <v>11.81</v>
      </c>
      <c r="H342" s="63">
        <v>8.11</v>
      </c>
      <c r="I342" s="77">
        <v>4.87</v>
      </c>
      <c r="J342" s="63">
        <v>143.05000000000001</v>
      </c>
      <c r="K342" s="78" t="s">
        <v>134</v>
      </c>
      <c r="L342" s="63">
        <v>45.84</v>
      </c>
    </row>
    <row r="343" spans="1:12" ht="14.4" x14ac:dyDescent="0.3">
      <c r="A343" s="15"/>
      <c r="B343" s="16"/>
      <c r="C343" s="11"/>
      <c r="D343" s="6"/>
      <c r="E343" s="64" t="s">
        <v>74</v>
      </c>
      <c r="F343" s="72">
        <v>150</v>
      </c>
      <c r="G343" s="73">
        <v>3.81</v>
      </c>
      <c r="H343" s="73">
        <v>2.72</v>
      </c>
      <c r="I343" s="74">
        <v>40</v>
      </c>
      <c r="J343" s="73">
        <v>208.48</v>
      </c>
      <c r="K343" s="75" t="s">
        <v>75</v>
      </c>
      <c r="L343" s="76">
        <v>15.11</v>
      </c>
    </row>
    <row r="344" spans="1:12" ht="14.4" x14ac:dyDescent="0.3">
      <c r="A344" s="15"/>
      <c r="B344" s="16"/>
      <c r="C344" s="11"/>
      <c r="D344" s="7" t="s">
        <v>22</v>
      </c>
      <c r="E344" s="64" t="s">
        <v>76</v>
      </c>
      <c r="F344" s="67">
        <v>200</v>
      </c>
      <c r="G344" s="65">
        <v>0.01</v>
      </c>
      <c r="H344" s="65">
        <v>0</v>
      </c>
      <c r="I344" s="66">
        <v>15.62</v>
      </c>
      <c r="J344" s="65">
        <v>65.650000000000006</v>
      </c>
      <c r="K344" s="68" t="s">
        <v>77</v>
      </c>
      <c r="L344" s="65">
        <v>4.42</v>
      </c>
    </row>
    <row r="345" spans="1:12" ht="14.4" x14ac:dyDescent="0.3">
      <c r="A345" s="15"/>
      <c r="B345" s="16"/>
      <c r="C345" s="11"/>
      <c r="D345" s="7" t="s">
        <v>23</v>
      </c>
      <c r="E345" s="64" t="s">
        <v>49</v>
      </c>
      <c r="F345" s="67">
        <v>40</v>
      </c>
      <c r="G345" s="65">
        <v>3.04</v>
      </c>
      <c r="H345" s="65">
        <v>0.32</v>
      </c>
      <c r="I345" s="66">
        <v>19.68</v>
      </c>
      <c r="J345" s="65">
        <v>98.34</v>
      </c>
      <c r="K345" s="52"/>
      <c r="L345" s="65">
        <v>3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64" t="s">
        <v>78</v>
      </c>
      <c r="F347" s="67">
        <v>20</v>
      </c>
      <c r="G347" s="65">
        <v>1.5</v>
      </c>
      <c r="H347" s="65">
        <v>2.36</v>
      </c>
      <c r="I347" s="66">
        <v>14.98</v>
      </c>
      <c r="J347" s="65">
        <v>91</v>
      </c>
      <c r="K347" s="52"/>
      <c r="L347" s="65">
        <v>3.71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 t="shared" ref="G349" si="250">SUM(G342:G348)</f>
        <v>20.170000000000002</v>
      </c>
      <c r="H349" s="21">
        <f t="shared" ref="H349" si="251">SUM(H342:H348)</f>
        <v>13.51</v>
      </c>
      <c r="I349" s="21">
        <f t="shared" ref="I349" si="252">SUM(I342:I348)</f>
        <v>95.149999999999991</v>
      </c>
      <c r="J349" s="21">
        <f t="shared" ref="J349" si="253">SUM(J342:J348)</f>
        <v>606.52</v>
      </c>
      <c r="K349" s="27"/>
      <c r="L349" s="21">
        <f t="shared" si="219"/>
        <v>72.08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90</v>
      </c>
      <c r="F354" s="51">
        <v>60</v>
      </c>
      <c r="G354" s="51">
        <v>0.94</v>
      </c>
      <c r="H354" s="51">
        <v>3.06</v>
      </c>
      <c r="I354" s="51">
        <v>5.66</v>
      </c>
      <c r="J354" s="51">
        <v>55.26</v>
      </c>
      <c r="K354" s="52" t="s">
        <v>91</v>
      </c>
      <c r="L354" s="51">
        <v>16.2</v>
      </c>
    </row>
    <row r="355" spans="1:12" ht="14.4" x14ac:dyDescent="0.3">
      <c r="A355" s="15"/>
      <c r="B355" s="16"/>
      <c r="C355" s="11"/>
      <c r="D355" s="7" t="s">
        <v>28</v>
      </c>
      <c r="E355" s="84" t="s">
        <v>122</v>
      </c>
      <c r="F355" s="51">
        <v>205</v>
      </c>
      <c r="G355" s="51">
        <v>5.65</v>
      </c>
      <c r="H355" s="51">
        <v>10.62</v>
      </c>
      <c r="I355" s="51">
        <v>12.49</v>
      </c>
      <c r="J355" s="51">
        <v>168.14</v>
      </c>
      <c r="K355" s="85" t="s">
        <v>123</v>
      </c>
      <c r="L355" s="51">
        <v>12.96</v>
      </c>
    </row>
    <row r="356" spans="1:12" ht="14.4" x14ac:dyDescent="0.3">
      <c r="A356" s="15"/>
      <c r="B356" s="16"/>
      <c r="C356" s="11"/>
      <c r="D356" s="7" t="s">
        <v>29</v>
      </c>
      <c r="E356" s="64" t="s">
        <v>124</v>
      </c>
      <c r="F356" s="89">
        <v>100</v>
      </c>
      <c r="G356" s="73">
        <v>9.6300000000000008</v>
      </c>
      <c r="H356" s="73">
        <v>12.61</v>
      </c>
      <c r="I356" s="74">
        <v>8.51</v>
      </c>
      <c r="J356" s="73">
        <v>189.68</v>
      </c>
      <c r="K356" s="68" t="s">
        <v>125</v>
      </c>
      <c r="L356" s="73">
        <v>20.5</v>
      </c>
    </row>
    <row r="357" spans="1:12" ht="14.4" x14ac:dyDescent="0.3">
      <c r="A357" s="15"/>
      <c r="B357" s="16"/>
      <c r="C357" s="11"/>
      <c r="D357" s="7" t="s">
        <v>30</v>
      </c>
      <c r="E357" s="64" t="s">
        <v>58</v>
      </c>
      <c r="F357" s="89">
        <v>150</v>
      </c>
      <c r="G357" s="73">
        <v>3.26</v>
      </c>
      <c r="H357" s="73">
        <v>7.8</v>
      </c>
      <c r="I357" s="74">
        <v>21.99</v>
      </c>
      <c r="J357" s="73">
        <v>176.3</v>
      </c>
      <c r="K357" s="68" t="s">
        <v>59</v>
      </c>
      <c r="L357" s="73">
        <v>15</v>
      </c>
    </row>
    <row r="358" spans="1:12" ht="14.4" x14ac:dyDescent="0.3">
      <c r="A358" s="15"/>
      <c r="B358" s="16"/>
      <c r="C358" s="11"/>
      <c r="D358" s="7" t="s">
        <v>31</v>
      </c>
      <c r="E358" s="64" t="s">
        <v>76</v>
      </c>
      <c r="F358" s="67">
        <v>200</v>
      </c>
      <c r="G358" s="65">
        <v>0.01</v>
      </c>
      <c r="H358" s="65">
        <v>0</v>
      </c>
      <c r="I358" s="66">
        <v>15.62</v>
      </c>
      <c r="J358" s="65">
        <v>65.650000000000006</v>
      </c>
      <c r="K358" s="68" t="s">
        <v>77</v>
      </c>
      <c r="L358" s="65">
        <v>4.42</v>
      </c>
    </row>
    <row r="359" spans="1:12" ht="14.4" x14ac:dyDescent="0.3">
      <c r="A359" s="15"/>
      <c r="B359" s="16"/>
      <c r="C359" s="11"/>
      <c r="D359" s="7" t="s">
        <v>32</v>
      </c>
      <c r="E359" s="64" t="s">
        <v>49</v>
      </c>
      <c r="F359" s="67">
        <v>40</v>
      </c>
      <c r="G359" s="65">
        <v>3.04</v>
      </c>
      <c r="H359" s="65">
        <v>0.32</v>
      </c>
      <c r="I359" s="66">
        <v>19.68</v>
      </c>
      <c r="J359" s="65">
        <v>98.34</v>
      </c>
      <c r="K359" s="52"/>
      <c r="L359" s="65">
        <v>3</v>
      </c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755</v>
      </c>
      <c r="G363" s="21">
        <f t="shared" ref="G363" si="259">SUM(G354:G362)</f>
        <v>22.529999999999998</v>
      </c>
      <c r="H363" s="21">
        <f t="shared" ref="H363" si="260">SUM(H354:H362)</f>
        <v>34.409999999999997</v>
      </c>
      <c r="I363" s="21">
        <f t="shared" ref="I363" si="261">SUM(I354:I362)</f>
        <v>83.949999999999989</v>
      </c>
      <c r="J363" s="21">
        <f t="shared" ref="J363" si="262">SUM(J354:J362)</f>
        <v>753.37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94" t="s">
        <v>4</v>
      </c>
      <c r="D383" s="95"/>
      <c r="E383" s="33"/>
      <c r="F383" s="34">
        <f>F349+F353+F363+F368+F375+F382</f>
        <v>1265</v>
      </c>
      <c r="G383" s="34">
        <f t="shared" ref="G383" si="279">G349+G353+G363+G368+G375+G382</f>
        <v>42.7</v>
      </c>
      <c r="H383" s="34">
        <f t="shared" ref="H383" si="280">H349+H353+H363+H368+H375+H382</f>
        <v>47.919999999999995</v>
      </c>
      <c r="I383" s="34">
        <f t="shared" ref="I383" si="281">I349+I353+I363+I368+I375+I382</f>
        <v>179.09999999999997</v>
      </c>
      <c r="J383" s="34">
        <f t="shared" ref="J383" si="282">J349+J353+J363+J368+J375+J382</f>
        <v>1359.8899999999999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58" t="s">
        <v>79</v>
      </c>
      <c r="F384" s="59">
        <v>110</v>
      </c>
      <c r="G384" s="63">
        <v>9.08</v>
      </c>
      <c r="H384" s="63">
        <v>11.2</v>
      </c>
      <c r="I384" s="77">
        <v>5.8</v>
      </c>
      <c r="J384" s="63">
        <v>163.30000000000001</v>
      </c>
      <c r="K384" s="78" t="s">
        <v>80</v>
      </c>
      <c r="L384" s="63">
        <v>58.25</v>
      </c>
    </row>
    <row r="385" spans="1:12" ht="14.4" x14ac:dyDescent="0.3">
      <c r="A385" s="25"/>
      <c r="B385" s="16"/>
      <c r="C385" s="11"/>
      <c r="D385" s="6"/>
      <c r="E385" s="64" t="s">
        <v>71</v>
      </c>
      <c r="F385" s="72">
        <v>150</v>
      </c>
      <c r="G385" s="73">
        <v>5.64</v>
      </c>
      <c r="H385" s="73">
        <v>2.84</v>
      </c>
      <c r="I385" s="74">
        <v>36</v>
      </c>
      <c r="J385" s="73">
        <v>201</v>
      </c>
      <c r="K385" s="75" t="s">
        <v>72</v>
      </c>
      <c r="L385" s="76">
        <v>8.25</v>
      </c>
    </row>
    <row r="386" spans="1:12" ht="14.4" x14ac:dyDescent="0.3">
      <c r="A386" s="25"/>
      <c r="B386" s="16"/>
      <c r="C386" s="11"/>
      <c r="D386" s="7" t="s">
        <v>22</v>
      </c>
      <c r="E386" s="64" t="s">
        <v>60</v>
      </c>
      <c r="F386" s="67">
        <v>200</v>
      </c>
      <c r="G386" s="65">
        <v>0</v>
      </c>
      <c r="H386" s="65">
        <v>0</v>
      </c>
      <c r="I386" s="66">
        <v>10</v>
      </c>
      <c r="J386" s="65">
        <v>42</v>
      </c>
      <c r="K386" s="68" t="s">
        <v>61</v>
      </c>
      <c r="L386" s="65">
        <v>2.58</v>
      </c>
    </row>
    <row r="387" spans="1:12" ht="14.4" x14ac:dyDescent="0.3">
      <c r="A387" s="25"/>
      <c r="B387" s="16"/>
      <c r="C387" s="11"/>
      <c r="D387" s="7" t="s">
        <v>23</v>
      </c>
      <c r="E387" s="64" t="s">
        <v>49</v>
      </c>
      <c r="F387" s="67">
        <v>40</v>
      </c>
      <c r="G387" s="65">
        <v>3.04</v>
      </c>
      <c r="H387" s="65">
        <v>0.32</v>
      </c>
      <c r="I387" s="66">
        <v>19.68</v>
      </c>
      <c r="J387" s="65">
        <v>98.34</v>
      </c>
      <c r="K387" s="52"/>
      <c r="L387" s="65">
        <v>3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17.759999999999998</v>
      </c>
      <c r="H391" s="21">
        <f t="shared" ref="H391" si="285">SUM(H384:H390)</f>
        <v>14.36</v>
      </c>
      <c r="I391" s="21">
        <f t="shared" ref="I391" si="286">SUM(I384:I390)</f>
        <v>71.47999999999999</v>
      </c>
      <c r="J391" s="21">
        <f t="shared" ref="J391" si="287">SUM(J384:J390)</f>
        <v>504.64</v>
      </c>
      <c r="K391" s="27"/>
      <c r="L391" s="21">
        <f t="shared" ref="L391:L433" si="288">SUM(L384:L390)</f>
        <v>72.08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80" t="s">
        <v>94</v>
      </c>
      <c r="F396" s="81">
        <v>60</v>
      </c>
      <c r="G396" s="82">
        <v>0.84</v>
      </c>
      <c r="H396" s="82">
        <v>3.06</v>
      </c>
      <c r="I396" s="83">
        <v>6.83</v>
      </c>
      <c r="J396" s="82">
        <v>59.75</v>
      </c>
      <c r="K396" s="75" t="s">
        <v>95</v>
      </c>
      <c r="L396" s="82">
        <v>4.07</v>
      </c>
    </row>
    <row r="397" spans="1:12" ht="14.4" x14ac:dyDescent="0.3">
      <c r="A397" s="25"/>
      <c r="B397" s="16"/>
      <c r="C397" s="11"/>
      <c r="D397" s="7" t="s">
        <v>28</v>
      </c>
      <c r="E397" s="84" t="s">
        <v>126</v>
      </c>
      <c r="F397" s="51">
        <v>205</v>
      </c>
      <c r="G397" s="51">
        <v>3.39</v>
      </c>
      <c r="H397" s="51">
        <v>22.52</v>
      </c>
      <c r="I397" s="51">
        <v>13.83</v>
      </c>
      <c r="J397" s="51">
        <v>275.04000000000002</v>
      </c>
      <c r="K397" s="68" t="s">
        <v>127</v>
      </c>
      <c r="L397" s="51">
        <v>27.14</v>
      </c>
    </row>
    <row r="398" spans="1:12" ht="14.4" x14ac:dyDescent="0.3">
      <c r="A398" s="25"/>
      <c r="B398" s="16"/>
      <c r="C398" s="11"/>
      <c r="D398" s="7" t="s">
        <v>29</v>
      </c>
      <c r="E398" s="64" t="s">
        <v>102</v>
      </c>
      <c r="F398" s="67">
        <v>90</v>
      </c>
      <c r="G398" s="65">
        <v>11.84</v>
      </c>
      <c r="H398" s="65">
        <v>10.06</v>
      </c>
      <c r="I398" s="66">
        <v>16.03</v>
      </c>
      <c r="J398" s="65">
        <v>208</v>
      </c>
      <c r="K398" s="68" t="s">
        <v>103</v>
      </c>
      <c r="L398" s="65">
        <v>24.74</v>
      </c>
    </row>
    <row r="399" spans="1:12" ht="14.4" x14ac:dyDescent="0.3">
      <c r="A399" s="25"/>
      <c r="B399" s="16"/>
      <c r="C399" s="11"/>
      <c r="D399" s="7" t="s">
        <v>30</v>
      </c>
      <c r="E399" s="64" t="s">
        <v>71</v>
      </c>
      <c r="F399" s="72">
        <v>150</v>
      </c>
      <c r="G399" s="73">
        <v>5.64</v>
      </c>
      <c r="H399" s="73">
        <v>2.84</v>
      </c>
      <c r="I399" s="74">
        <v>36</v>
      </c>
      <c r="J399" s="73">
        <v>201</v>
      </c>
      <c r="K399" s="75" t="s">
        <v>72</v>
      </c>
      <c r="L399" s="76">
        <v>8.25</v>
      </c>
    </row>
    <row r="400" spans="1:12" ht="14.4" x14ac:dyDescent="0.3">
      <c r="A400" s="25"/>
      <c r="B400" s="16"/>
      <c r="C400" s="11"/>
      <c r="D400" s="7" t="s">
        <v>31</v>
      </c>
      <c r="E400" s="64" t="s">
        <v>85</v>
      </c>
      <c r="F400" s="67">
        <v>200</v>
      </c>
      <c r="G400" s="65">
        <v>1.1499999999999999</v>
      </c>
      <c r="H400" s="65">
        <v>0</v>
      </c>
      <c r="I400" s="66">
        <v>12.03</v>
      </c>
      <c r="J400" s="65">
        <v>55.4</v>
      </c>
      <c r="K400" s="68" t="s">
        <v>65</v>
      </c>
      <c r="L400" s="65">
        <v>6.38</v>
      </c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64" t="s">
        <v>106</v>
      </c>
      <c r="F402" s="67">
        <v>20</v>
      </c>
      <c r="G402" s="65">
        <v>1</v>
      </c>
      <c r="H402" s="65">
        <v>0.08</v>
      </c>
      <c r="I402" s="66">
        <v>8</v>
      </c>
      <c r="J402" s="65">
        <v>38.520000000000003</v>
      </c>
      <c r="K402" s="52"/>
      <c r="L402" s="65">
        <v>1.5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725</v>
      </c>
      <c r="G405" s="21">
        <f t="shared" ref="G405" si="294">SUM(G396:G404)</f>
        <v>23.86</v>
      </c>
      <c r="H405" s="21">
        <f t="shared" ref="H405" si="295">SUM(H396:H404)</f>
        <v>38.56</v>
      </c>
      <c r="I405" s="21">
        <f t="shared" ref="I405" si="296">SUM(I396:I404)</f>
        <v>92.72</v>
      </c>
      <c r="J405" s="21">
        <f t="shared" ref="J405" si="297">SUM(J396:J404)</f>
        <v>837.70999999999992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94" t="s">
        <v>4</v>
      </c>
      <c r="D425" s="95"/>
      <c r="E425" s="33"/>
      <c r="F425" s="34">
        <f>F391+F395+F405+F410+F417+F424</f>
        <v>1225</v>
      </c>
      <c r="G425" s="34">
        <f t="shared" ref="G425" si="314">G391+G395+G405+G410+G417+G424</f>
        <v>41.62</v>
      </c>
      <c r="H425" s="34">
        <f t="shared" ref="H425" si="315">H391+H395+H405+H410+H417+H424</f>
        <v>52.92</v>
      </c>
      <c r="I425" s="34">
        <f t="shared" ref="I425" si="316">I391+I395+I405+I410+I417+I424</f>
        <v>164.2</v>
      </c>
      <c r="J425" s="34">
        <f t="shared" ref="J425" si="317">J391+J395+J405+J410+J417+J424</f>
        <v>1342.35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79" t="s">
        <v>81</v>
      </c>
      <c r="F426" s="59">
        <v>160</v>
      </c>
      <c r="G426" s="63">
        <v>18.98</v>
      </c>
      <c r="H426" s="63">
        <v>7.07</v>
      </c>
      <c r="I426" s="77">
        <v>31.77</v>
      </c>
      <c r="J426" s="63">
        <v>276.77999999999997</v>
      </c>
      <c r="K426" s="78" t="s">
        <v>82</v>
      </c>
      <c r="L426" s="63">
        <v>37.909999999999997</v>
      </c>
    </row>
    <row r="427" spans="1:12" ht="14.4" x14ac:dyDescent="0.3">
      <c r="A427" s="25"/>
      <c r="B427" s="16"/>
      <c r="C427" s="11"/>
      <c r="D427" s="6"/>
      <c r="E427" s="64" t="s">
        <v>83</v>
      </c>
      <c r="F427" s="72">
        <v>40</v>
      </c>
      <c r="G427" s="73">
        <v>5.08</v>
      </c>
      <c r="H427" s="73">
        <v>4.5999999999999996</v>
      </c>
      <c r="I427" s="74">
        <v>0.28000000000000003</v>
      </c>
      <c r="J427" s="73">
        <v>63.91</v>
      </c>
      <c r="K427" s="52" t="s">
        <v>84</v>
      </c>
      <c r="L427" s="76">
        <v>10</v>
      </c>
    </row>
    <row r="428" spans="1:12" ht="14.4" x14ac:dyDescent="0.3">
      <c r="A428" s="25"/>
      <c r="B428" s="16"/>
      <c r="C428" s="11"/>
      <c r="D428" s="7" t="s">
        <v>22</v>
      </c>
      <c r="E428" s="64" t="s">
        <v>85</v>
      </c>
      <c r="F428" s="67">
        <v>200</v>
      </c>
      <c r="G428" s="65">
        <v>1.1499999999999999</v>
      </c>
      <c r="H428" s="65">
        <v>0</v>
      </c>
      <c r="I428" s="66">
        <v>12.03</v>
      </c>
      <c r="J428" s="65">
        <v>55.4</v>
      </c>
      <c r="K428" s="68" t="s">
        <v>65</v>
      </c>
      <c r="L428" s="65">
        <v>6.38</v>
      </c>
    </row>
    <row r="429" spans="1:12" ht="14.4" x14ac:dyDescent="0.3">
      <c r="A429" s="25"/>
      <c r="B429" s="16"/>
      <c r="C429" s="11"/>
      <c r="D429" s="7" t="s">
        <v>23</v>
      </c>
      <c r="E429" s="64" t="s">
        <v>49</v>
      </c>
      <c r="F429" s="67">
        <v>40</v>
      </c>
      <c r="G429" s="65">
        <v>3.04</v>
      </c>
      <c r="H429" s="65">
        <v>0.32</v>
      </c>
      <c r="I429" s="66">
        <v>19.68</v>
      </c>
      <c r="J429" s="65">
        <v>98.34</v>
      </c>
      <c r="K429" s="52"/>
      <c r="L429" s="65">
        <v>3</v>
      </c>
    </row>
    <row r="430" spans="1:12" ht="14.4" x14ac:dyDescent="0.3">
      <c r="A430" s="25"/>
      <c r="B430" s="16"/>
      <c r="C430" s="11"/>
      <c r="D430" s="7" t="s">
        <v>24</v>
      </c>
      <c r="E430" s="64" t="s">
        <v>68</v>
      </c>
      <c r="F430" s="72">
        <v>100</v>
      </c>
      <c r="G430" s="73">
        <v>0.4</v>
      </c>
      <c r="H430" s="73">
        <v>0</v>
      </c>
      <c r="I430" s="74">
        <v>9.8000000000000007</v>
      </c>
      <c r="J430" s="73">
        <v>42.84</v>
      </c>
      <c r="K430" s="52"/>
      <c r="L430" s="76">
        <v>14.79</v>
      </c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319">SUM(G426:G432)</f>
        <v>28.65</v>
      </c>
      <c r="H433" s="21">
        <f t="shared" ref="H433" si="320">SUM(H426:H432)</f>
        <v>11.99</v>
      </c>
      <c r="I433" s="21">
        <f t="shared" ref="I433" si="321">SUM(I426:I432)</f>
        <v>73.56</v>
      </c>
      <c r="J433" s="21">
        <f t="shared" ref="J433" si="322">SUM(J426:J432)</f>
        <v>537.27</v>
      </c>
      <c r="K433" s="27"/>
      <c r="L433" s="21">
        <f t="shared" si="288"/>
        <v>72.08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0" t="s">
        <v>111</v>
      </c>
      <c r="F438" s="81">
        <v>60</v>
      </c>
      <c r="G438" s="82">
        <v>0.74</v>
      </c>
      <c r="H438" s="82">
        <v>0.06</v>
      </c>
      <c r="I438" s="83">
        <v>16.920000000000002</v>
      </c>
      <c r="J438" s="82">
        <v>74.709999999999994</v>
      </c>
      <c r="K438" s="75" t="s">
        <v>112</v>
      </c>
      <c r="L438" s="82">
        <v>16.2</v>
      </c>
    </row>
    <row r="439" spans="1:12" ht="15" thickBot="1" x14ac:dyDescent="0.35">
      <c r="A439" s="25"/>
      <c r="B439" s="16"/>
      <c r="C439" s="11"/>
      <c r="D439" s="7" t="s">
        <v>28</v>
      </c>
      <c r="E439" s="84" t="s">
        <v>117</v>
      </c>
      <c r="F439" s="51">
        <v>200</v>
      </c>
      <c r="G439" s="51">
        <v>3.17</v>
      </c>
      <c r="H439" s="51">
        <v>3.23</v>
      </c>
      <c r="I439" s="51">
        <v>16.72</v>
      </c>
      <c r="J439" s="51">
        <v>113</v>
      </c>
      <c r="K439" s="85" t="s">
        <v>118</v>
      </c>
      <c r="L439" s="51">
        <v>14.4</v>
      </c>
    </row>
    <row r="440" spans="1:12" ht="14.4" x14ac:dyDescent="0.3">
      <c r="A440" s="25"/>
      <c r="B440" s="16"/>
      <c r="C440" s="11"/>
      <c r="D440" s="7" t="s">
        <v>29</v>
      </c>
      <c r="E440" s="58" t="s">
        <v>56</v>
      </c>
      <c r="F440" s="59">
        <v>115</v>
      </c>
      <c r="G440" s="60">
        <v>6.32</v>
      </c>
      <c r="H440" s="60">
        <v>8.7899999999999991</v>
      </c>
      <c r="I440" s="61">
        <v>19.37</v>
      </c>
      <c r="J440" s="60">
        <v>187.01</v>
      </c>
      <c r="K440" s="62" t="s">
        <v>57</v>
      </c>
      <c r="L440" s="63">
        <v>22.14</v>
      </c>
    </row>
    <row r="441" spans="1:12" ht="14.4" x14ac:dyDescent="0.3">
      <c r="A441" s="25"/>
      <c r="B441" s="16"/>
      <c r="C441" s="11"/>
      <c r="D441" s="7" t="s">
        <v>30</v>
      </c>
      <c r="E441" s="64" t="s">
        <v>104</v>
      </c>
      <c r="F441" s="67">
        <v>150</v>
      </c>
      <c r="G441" s="65">
        <v>8.77</v>
      </c>
      <c r="H441" s="65">
        <v>5.19</v>
      </c>
      <c r="I441" s="66">
        <v>39.630000000000003</v>
      </c>
      <c r="J441" s="65">
        <v>250</v>
      </c>
      <c r="K441" s="68" t="s">
        <v>105</v>
      </c>
      <c r="L441" s="65">
        <v>15.26</v>
      </c>
    </row>
    <row r="442" spans="1:12" ht="14.4" x14ac:dyDescent="0.3">
      <c r="A442" s="25"/>
      <c r="B442" s="16"/>
      <c r="C442" s="11"/>
      <c r="D442" s="7" t="s">
        <v>31</v>
      </c>
      <c r="E442" s="64" t="s">
        <v>60</v>
      </c>
      <c r="F442" s="67">
        <v>200</v>
      </c>
      <c r="G442" s="65">
        <v>0</v>
      </c>
      <c r="H442" s="65">
        <v>0</v>
      </c>
      <c r="I442" s="66">
        <v>10</v>
      </c>
      <c r="J442" s="65">
        <v>42</v>
      </c>
      <c r="K442" s="68" t="s">
        <v>61</v>
      </c>
      <c r="L442" s="65">
        <v>2.58</v>
      </c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64" t="s">
        <v>106</v>
      </c>
      <c r="F444" s="67">
        <v>20</v>
      </c>
      <c r="G444" s="65">
        <v>1</v>
      </c>
      <c r="H444" s="65">
        <v>0.08</v>
      </c>
      <c r="I444" s="66">
        <v>8</v>
      </c>
      <c r="J444" s="65">
        <v>38.520000000000003</v>
      </c>
      <c r="K444" s="52"/>
      <c r="L444" s="65">
        <v>1.5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745</v>
      </c>
      <c r="G447" s="21">
        <f t="shared" ref="G447" si="328">SUM(G438:G446)</f>
        <v>20</v>
      </c>
      <c r="H447" s="21">
        <f t="shared" ref="H447" si="329">SUM(H438:H446)</f>
        <v>17.349999999999998</v>
      </c>
      <c r="I447" s="21">
        <f t="shared" ref="I447" si="330">SUM(I438:I446)</f>
        <v>110.64000000000001</v>
      </c>
      <c r="J447" s="21">
        <f t="shared" ref="J447" si="331">SUM(J438:J446)</f>
        <v>705.24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94" t="s">
        <v>4</v>
      </c>
      <c r="D467" s="95"/>
      <c r="E467" s="33"/>
      <c r="F467" s="34">
        <f>F433+F437+F447+F452+F459+F466</f>
        <v>1285</v>
      </c>
      <c r="G467" s="34">
        <f t="shared" ref="G467" si="348">G433+G437+G447+G452+G459+G466</f>
        <v>48.65</v>
      </c>
      <c r="H467" s="34">
        <f t="shared" ref="H467" si="349">H433+H437+H447+H452+H459+H466</f>
        <v>29.339999999999996</v>
      </c>
      <c r="I467" s="34">
        <f t="shared" ref="I467" si="350">I433+I437+I447+I452+I459+I466</f>
        <v>184.20000000000002</v>
      </c>
      <c r="J467" s="34">
        <f t="shared" ref="J467" si="351">J433+J437+J447+J452+J459+J466</f>
        <v>1242.51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79" t="s">
        <v>86</v>
      </c>
      <c r="F468" s="59">
        <v>100</v>
      </c>
      <c r="G468" s="63">
        <v>17.829999999999998</v>
      </c>
      <c r="H468" s="63">
        <v>7.99</v>
      </c>
      <c r="I468" s="77">
        <v>4.25</v>
      </c>
      <c r="J468" s="63">
        <v>165</v>
      </c>
      <c r="K468" s="78" t="s">
        <v>87</v>
      </c>
      <c r="L468" s="63">
        <v>49.51</v>
      </c>
    </row>
    <row r="469" spans="1:12" ht="14.4" x14ac:dyDescent="0.3">
      <c r="A469" s="25"/>
      <c r="B469" s="16"/>
      <c r="C469" s="11"/>
      <c r="D469" s="6"/>
      <c r="E469" s="64" t="s">
        <v>74</v>
      </c>
      <c r="F469" s="72">
        <v>150</v>
      </c>
      <c r="G469" s="73">
        <v>3.81</v>
      </c>
      <c r="H469" s="73">
        <v>2.72</v>
      </c>
      <c r="I469" s="74">
        <v>40</v>
      </c>
      <c r="J469" s="73">
        <v>208.48</v>
      </c>
      <c r="K469" s="75" t="s">
        <v>75</v>
      </c>
      <c r="L469" s="76">
        <v>15.11</v>
      </c>
    </row>
    <row r="470" spans="1:12" ht="14.4" x14ac:dyDescent="0.3">
      <c r="A470" s="25"/>
      <c r="B470" s="16"/>
      <c r="C470" s="11"/>
      <c r="D470" s="7" t="s">
        <v>22</v>
      </c>
      <c r="E470" s="64" t="s">
        <v>60</v>
      </c>
      <c r="F470" s="67">
        <v>200</v>
      </c>
      <c r="G470" s="65">
        <v>0</v>
      </c>
      <c r="H470" s="65">
        <v>0</v>
      </c>
      <c r="I470" s="66">
        <v>10</v>
      </c>
      <c r="J470" s="65">
        <v>42</v>
      </c>
      <c r="K470" s="68" t="s">
        <v>61</v>
      </c>
      <c r="L470" s="65">
        <v>2.58</v>
      </c>
    </row>
    <row r="471" spans="1:12" ht="14.4" x14ac:dyDescent="0.3">
      <c r="A471" s="25"/>
      <c r="B471" s="16"/>
      <c r="C471" s="11"/>
      <c r="D471" s="7" t="s">
        <v>23</v>
      </c>
      <c r="E471" s="64" t="s">
        <v>49</v>
      </c>
      <c r="F471" s="67">
        <v>40</v>
      </c>
      <c r="G471" s="65">
        <v>3.04</v>
      </c>
      <c r="H471" s="65">
        <v>0.32</v>
      </c>
      <c r="I471" s="66">
        <v>19.68</v>
      </c>
      <c r="J471" s="65">
        <v>98.34</v>
      </c>
      <c r="K471" s="52"/>
      <c r="L471" s="65">
        <v>3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64" t="s">
        <v>88</v>
      </c>
      <c r="F473" s="67">
        <v>20</v>
      </c>
      <c r="G473" s="65">
        <v>0.18</v>
      </c>
      <c r="H473" s="65">
        <v>2.0099999999999998</v>
      </c>
      <c r="I473" s="66">
        <v>0.89</v>
      </c>
      <c r="J473" s="65">
        <v>23</v>
      </c>
      <c r="K473" s="68" t="s">
        <v>89</v>
      </c>
      <c r="L473" s="65">
        <v>1.88</v>
      </c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24.859999999999996</v>
      </c>
      <c r="H475" s="21">
        <f t="shared" ref="H475" si="354">SUM(H468:H474)</f>
        <v>13.040000000000001</v>
      </c>
      <c r="I475" s="21">
        <f t="shared" ref="I475" si="355">SUM(I468:I474)</f>
        <v>74.820000000000007</v>
      </c>
      <c r="J475" s="21">
        <f t="shared" ref="J475" si="356">SUM(J468:J474)</f>
        <v>536.82000000000005</v>
      </c>
      <c r="K475" s="27"/>
      <c r="L475" s="21">
        <f t="shared" ref="L475:L517" si="357">SUM(L468:L474)</f>
        <v>72.08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0" t="s">
        <v>66</v>
      </c>
      <c r="F480" s="81">
        <v>60</v>
      </c>
      <c r="G480" s="82">
        <v>0.9</v>
      </c>
      <c r="H480" s="82">
        <v>0.06</v>
      </c>
      <c r="I480" s="83">
        <v>5.28</v>
      </c>
      <c r="J480" s="82">
        <v>27</v>
      </c>
      <c r="K480" s="75" t="s">
        <v>67</v>
      </c>
      <c r="L480" s="82">
        <v>4.07</v>
      </c>
    </row>
    <row r="481" spans="1:12" ht="15" thickBot="1" x14ac:dyDescent="0.35">
      <c r="A481" s="25"/>
      <c r="B481" s="16"/>
      <c r="C481" s="11"/>
      <c r="D481" s="7" t="s">
        <v>28</v>
      </c>
      <c r="E481" s="64" t="s">
        <v>128</v>
      </c>
      <c r="F481" s="89">
        <v>205</v>
      </c>
      <c r="G481" s="73">
        <v>5.81</v>
      </c>
      <c r="H481" s="73">
        <v>11.82</v>
      </c>
      <c r="I481" s="74">
        <v>15.48</v>
      </c>
      <c r="J481" s="73">
        <v>196</v>
      </c>
      <c r="K481" s="90" t="s">
        <v>129</v>
      </c>
      <c r="L481" s="73">
        <v>15</v>
      </c>
    </row>
    <row r="482" spans="1:12" ht="14.4" x14ac:dyDescent="0.3">
      <c r="A482" s="25"/>
      <c r="B482" s="16"/>
      <c r="C482" s="11"/>
      <c r="D482" s="7" t="s">
        <v>29</v>
      </c>
      <c r="E482" s="79" t="s">
        <v>86</v>
      </c>
      <c r="F482" s="59">
        <v>100</v>
      </c>
      <c r="G482" s="63">
        <v>17.829999999999998</v>
      </c>
      <c r="H482" s="63">
        <v>7.99</v>
      </c>
      <c r="I482" s="77">
        <v>4.25</v>
      </c>
      <c r="J482" s="63">
        <v>165</v>
      </c>
      <c r="K482" s="78" t="s">
        <v>87</v>
      </c>
      <c r="L482" s="63">
        <v>32.32</v>
      </c>
    </row>
    <row r="483" spans="1:12" ht="14.4" x14ac:dyDescent="0.3">
      <c r="A483" s="25"/>
      <c r="B483" s="16"/>
      <c r="C483" s="11"/>
      <c r="D483" s="7" t="s">
        <v>30</v>
      </c>
      <c r="E483" s="64" t="s">
        <v>74</v>
      </c>
      <c r="F483" s="72">
        <v>150</v>
      </c>
      <c r="G483" s="73">
        <v>3.81</v>
      </c>
      <c r="H483" s="73">
        <v>2.72</v>
      </c>
      <c r="I483" s="74">
        <v>40</v>
      </c>
      <c r="J483" s="73">
        <v>208.48</v>
      </c>
      <c r="K483" s="75" t="s">
        <v>75</v>
      </c>
      <c r="L483" s="76">
        <v>15.11</v>
      </c>
    </row>
    <row r="484" spans="1:12" ht="14.4" x14ac:dyDescent="0.3">
      <c r="A484" s="25"/>
      <c r="B484" s="16"/>
      <c r="C484" s="11"/>
      <c r="D484" s="7" t="s">
        <v>31</v>
      </c>
      <c r="E484" s="64" t="s">
        <v>60</v>
      </c>
      <c r="F484" s="67">
        <v>200</v>
      </c>
      <c r="G484" s="65">
        <v>0</v>
      </c>
      <c r="H484" s="65">
        <v>0</v>
      </c>
      <c r="I484" s="66">
        <v>10</v>
      </c>
      <c r="J484" s="65">
        <v>42</v>
      </c>
      <c r="K484" s="68" t="s">
        <v>61</v>
      </c>
      <c r="L484" s="65">
        <v>2.58</v>
      </c>
    </row>
    <row r="485" spans="1:12" ht="14.4" x14ac:dyDescent="0.3">
      <c r="A485" s="25"/>
      <c r="B485" s="16"/>
      <c r="C485" s="11"/>
      <c r="D485" s="7" t="s">
        <v>32</v>
      </c>
      <c r="E485" s="64" t="s">
        <v>49</v>
      </c>
      <c r="F485" s="67">
        <v>40</v>
      </c>
      <c r="G485" s="65">
        <v>3.04</v>
      </c>
      <c r="H485" s="65">
        <v>0.32</v>
      </c>
      <c r="I485" s="66">
        <v>19.68</v>
      </c>
      <c r="J485" s="65">
        <v>98.34</v>
      </c>
      <c r="K485" s="52"/>
      <c r="L485" s="65">
        <v>3</v>
      </c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755</v>
      </c>
      <c r="G489" s="21">
        <f t="shared" ref="G489" si="363">SUM(G480:G488)</f>
        <v>31.389999999999997</v>
      </c>
      <c r="H489" s="21">
        <f t="shared" ref="H489" si="364">SUM(H480:H488)</f>
        <v>22.91</v>
      </c>
      <c r="I489" s="21">
        <f t="shared" ref="I489" si="365">SUM(I480:I488)</f>
        <v>94.69</v>
      </c>
      <c r="J489" s="21">
        <f t="shared" ref="J489" si="366">SUM(J480:J488)</f>
        <v>736.82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94" t="s">
        <v>4</v>
      </c>
      <c r="D509" s="95"/>
      <c r="E509" s="33"/>
      <c r="F509" s="34">
        <f>F475+F479+F489+F494+F501+F508</f>
        <v>1265</v>
      </c>
      <c r="G509" s="34">
        <f t="shared" ref="G509" si="383">G475+G479+G489+G494+G501+G508</f>
        <v>56.249999999999993</v>
      </c>
      <c r="H509" s="34">
        <f t="shared" ref="H509" si="384">H475+H479+H489+H494+H501+H508</f>
        <v>35.950000000000003</v>
      </c>
      <c r="I509" s="34">
        <f t="shared" ref="I509" si="385">I475+I479+I489+I494+I501+I508</f>
        <v>169.51</v>
      </c>
      <c r="J509" s="34">
        <f t="shared" ref="J509" si="386">J475+J479+J489+J494+J501+J508</f>
        <v>1273.6400000000001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94" t="s">
        <v>4</v>
      </c>
      <c r="D551" s="95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91" t="s">
        <v>4</v>
      </c>
      <c r="D593" s="92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93" t="s">
        <v>5</v>
      </c>
      <c r="D594" s="93"/>
      <c r="E594" s="9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1244.8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40.837000000000003</v>
      </c>
      <c r="H594" s="42">
        <f t="shared" si="456"/>
        <v>44.451000000000001</v>
      </c>
      <c r="I594" s="42">
        <f t="shared" si="456"/>
        <v>174.55099999999999</v>
      </c>
      <c r="J594" s="42">
        <f t="shared" si="456"/>
        <v>1301.0260000000001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53user</cp:lastModifiedBy>
  <dcterms:created xsi:type="dcterms:W3CDTF">2022-05-16T14:23:56Z</dcterms:created>
  <dcterms:modified xsi:type="dcterms:W3CDTF">2023-10-31T08:03:35Z</dcterms:modified>
</cp:coreProperties>
</file>